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cv/Downloads/"/>
    </mc:Choice>
  </mc:AlternateContent>
  <xr:revisionPtr revIDLastSave="0" documentId="13_ncr:1_{86DC1518-76D1-814D-B084-E63D577D8B6F}" xr6:coauthVersionLast="47" xr6:coauthVersionMax="47" xr10:uidLastSave="{00000000-0000-0000-0000-000000000000}"/>
  <bookViews>
    <workbookView xWindow="0" yWindow="500" windowWidth="32000" windowHeight="17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zIgU/4xuKWtbjMmwAYU6btauUXA=="/>
    </ext>
  </extLst>
</workbook>
</file>

<file path=xl/calcChain.xml><?xml version="1.0" encoding="utf-8"?>
<calcChain xmlns="http://schemas.openxmlformats.org/spreadsheetml/2006/main">
  <c r="AT157" i="1" l="1"/>
  <c r="AS157" i="1"/>
  <c r="AR157" i="1"/>
  <c r="AQ157" i="1"/>
  <c r="AP157" i="1"/>
  <c r="AO157" i="1"/>
  <c r="AN157" i="1"/>
  <c r="AM157" i="1"/>
  <c r="AL157" i="1"/>
  <c r="AK157" i="1"/>
  <c r="AJ157" i="1"/>
  <c r="AG157" i="1"/>
  <c r="AF157" i="1"/>
  <c r="AE157" i="1"/>
  <c r="AD157" i="1"/>
  <c r="AC157" i="1"/>
  <c r="AB157" i="1"/>
  <c r="AA157" i="1"/>
  <c r="Z157" i="1"/>
  <c r="Y157" i="1"/>
  <c r="V157" i="1"/>
  <c r="U157" i="1"/>
  <c r="T157" i="1"/>
  <c r="S157" i="1"/>
  <c r="R157" i="1"/>
  <c r="Q157" i="1"/>
  <c r="P157" i="1"/>
  <c r="O157" i="1"/>
  <c r="N157" i="1"/>
  <c r="M157" i="1"/>
  <c r="L157" i="1"/>
  <c r="J157" i="1"/>
  <c r="I157" i="1"/>
  <c r="H157" i="1"/>
  <c r="G157" i="1"/>
  <c r="F157" i="1"/>
  <c r="E157" i="1"/>
  <c r="D157" i="1"/>
  <c r="C157" i="1"/>
  <c r="B157" i="1"/>
  <c r="AT156" i="1"/>
  <c r="AS156" i="1"/>
  <c r="AR156" i="1"/>
  <c r="AQ156" i="1"/>
  <c r="AP156" i="1"/>
  <c r="AO156" i="1"/>
  <c r="AN156" i="1"/>
  <c r="AM156" i="1"/>
  <c r="AL156" i="1"/>
  <c r="AK156" i="1"/>
  <c r="AJ156" i="1"/>
  <c r="AG156" i="1"/>
  <c r="AF156" i="1"/>
  <c r="AE156" i="1"/>
  <c r="AD156" i="1"/>
  <c r="AC156" i="1"/>
  <c r="AB156" i="1"/>
  <c r="AA156" i="1"/>
  <c r="Z156" i="1"/>
  <c r="Y156" i="1"/>
  <c r="V156" i="1"/>
  <c r="U156" i="1"/>
  <c r="T156" i="1"/>
  <c r="S156" i="1"/>
  <c r="R156" i="1"/>
  <c r="Q156" i="1"/>
  <c r="P156" i="1"/>
  <c r="O156" i="1"/>
  <c r="N156" i="1"/>
  <c r="M156" i="1"/>
  <c r="L156" i="1"/>
  <c r="J156" i="1"/>
  <c r="I156" i="1"/>
  <c r="H156" i="1"/>
  <c r="G156" i="1"/>
  <c r="F156" i="1"/>
  <c r="E156" i="1"/>
  <c r="D156" i="1"/>
  <c r="C156" i="1"/>
  <c r="B156" i="1"/>
  <c r="BE118" i="1"/>
  <c r="AO118" i="1"/>
  <c r="AF118" i="1"/>
  <c r="U118" i="1"/>
  <c r="Q118" i="1"/>
  <c r="M118" i="1"/>
  <c r="BO117" i="1"/>
  <c r="BO118" i="1" s="1"/>
  <c r="BN117" i="1"/>
  <c r="BN118" i="1" s="1"/>
  <c r="BM117" i="1"/>
  <c r="BM118" i="1" s="1"/>
  <c r="BL117" i="1"/>
  <c r="BL118" i="1" s="1"/>
  <c r="BK117" i="1"/>
  <c r="BK118" i="1" s="1"/>
  <c r="BJ117" i="1"/>
  <c r="BJ118" i="1" s="1"/>
  <c r="BI117" i="1"/>
  <c r="BI118" i="1" s="1"/>
  <c r="BG117" i="1"/>
  <c r="BG118" i="1" s="1"/>
  <c r="BF117" i="1"/>
  <c r="BF118" i="1" s="1"/>
  <c r="BE117" i="1"/>
  <c r="BD117" i="1"/>
  <c r="BC117" i="1"/>
  <c r="BC118" i="1" s="1"/>
  <c r="BB117" i="1"/>
  <c r="BB118" i="1" s="1"/>
  <c r="BA117" i="1"/>
  <c r="AZ117" i="1"/>
  <c r="AZ118" i="1" s="1"/>
  <c r="AY117" i="1"/>
  <c r="AX117" i="1"/>
  <c r="AW117" i="1"/>
  <c r="AW118" i="1" s="1"/>
  <c r="AV117" i="1"/>
  <c r="AR117" i="1"/>
  <c r="AR118" i="1" s="1"/>
  <c r="AQ117" i="1"/>
  <c r="AQ118" i="1" s="1"/>
  <c r="AP117" i="1"/>
  <c r="AP118" i="1" s="1"/>
  <c r="AO117" i="1"/>
  <c r="AN117" i="1"/>
  <c r="AN118" i="1" s="1"/>
  <c r="AM117" i="1"/>
  <c r="AM118" i="1" s="1"/>
  <c r="AL117" i="1"/>
  <c r="AL118" i="1" s="1"/>
  <c r="AJ117" i="1"/>
  <c r="AJ118" i="1" s="1"/>
  <c r="AI117" i="1"/>
  <c r="AI118" i="1" s="1"/>
  <c r="AH117" i="1"/>
  <c r="AH118" i="1" s="1"/>
  <c r="AG117" i="1"/>
  <c r="AF117" i="1"/>
  <c r="AE117" i="1"/>
  <c r="AE118" i="1" s="1"/>
  <c r="AD117" i="1"/>
  <c r="AC117" i="1"/>
  <c r="AC118" i="1" s="1"/>
  <c r="AB117" i="1"/>
  <c r="AA117" i="1"/>
  <c r="Z117" i="1"/>
  <c r="Z118" i="1" s="1"/>
  <c r="Y117" i="1"/>
  <c r="U117" i="1"/>
  <c r="T117" i="1"/>
  <c r="T118" i="1" s="1"/>
  <c r="S117" i="1"/>
  <c r="S118" i="1" s="1"/>
  <c r="R117" i="1"/>
  <c r="R118" i="1" s="1"/>
  <c r="Q117" i="1"/>
  <c r="P117" i="1"/>
  <c r="P118" i="1" s="1"/>
  <c r="O117" i="1"/>
  <c r="O118" i="1" s="1"/>
  <c r="N117" i="1"/>
  <c r="N118" i="1" s="1"/>
  <c r="M117" i="1"/>
  <c r="L117" i="1"/>
  <c r="L118" i="1" s="1"/>
  <c r="K117" i="1"/>
  <c r="K118" i="1" s="1"/>
  <c r="J117" i="1"/>
  <c r="I117" i="1"/>
  <c r="I118" i="1" s="1"/>
  <c r="H117" i="1"/>
  <c r="H118" i="1" s="1"/>
  <c r="G117" i="1"/>
  <c r="F117" i="1"/>
  <c r="F118" i="1" s="1"/>
  <c r="E117" i="1"/>
  <c r="D117" i="1"/>
  <c r="C117" i="1"/>
  <c r="C118" i="1" s="1"/>
  <c r="B117" i="1"/>
  <c r="BO116" i="1"/>
  <c r="BN116" i="1"/>
  <c r="BM116" i="1"/>
  <c r="BL116" i="1"/>
  <c r="BK116" i="1"/>
  <c r="BJ116" i="1"/>
  <c r="BI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BL119" i="1" s="1"/>
  <c r="AR116" i="1"/>
  <c r="AQ116" i="1"/>
  <c r="AP116" i="1"/>
  <c r="AO116" i="1"/>
  <c r="AN116" i="1"/>
  <c r="AM116" i="1"/>
  <c r="AL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AO119" i="1" s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BH114" i="1"/>
  <c r="AK114" i="1"/>
  <c r="BH113" i="1"/>
  <c r="AK113" i="1"/>
  <c r="BH112" i="1"/>
  <c r="AK112" i="1"/>
  <c r="BH111" i="1"/>
  <c r="AK111" i="1"/>
  <c r="BH110" i="1"/>
  <c r="AK110" i="1"/>
  <c r="BH109" i="1"/>
  <c r="AK109" i="1"/>
  <c r="BH108" i="1"/>
  <c r="AK108" i="1"/>
  <c r="BH107" i="1"/>
  <c r="AK107" i="1"/>
  <c r="BH106" i="1"/>
  <c r="AK106" i="1"/>
  <c r="BH105" i="1"/>
  <c r="AK105" i="1"/>
  <c r="BH104" i="1"/>
  <c r="AK104" i="1"/>
  <c r="BH103" i="1"/>
  <c r="AK103" i="1"/>
  <c r="BH102" i="1"/>
  <c r="AK102" i="1"/>
  <c r="BH101" i="1"/>
  <c r="AK101" i="1"/>
  <c r="BH100" i="1"/>
  <c r="AK100" i="1"/>
  <c r="BH99" i="1"/>
  <c r="AK99" i="1"/>
  <c r="BH98" i="1"/>
  <c r="AK98" i="1"/>
  <c r="BH97" i="1"/>
  <c r="AK97" i="1"/>
  <c r="BH96" i="1"/>
  <c r="AK96" i="1"/>
  <c r="BH95" i="1"/>
  <c r="AK95" i="1"/>
  <c r="BH94" i="1"/>
  <c r="AK94" i="1"/>
  <c r="BH93" i="1"/>
  <c r="AK93" i="1"/>
  <c r="BH92" i="1"/>
  <c r="AK92" i="1"/>
  <c r="BH91" i="1"/>
  <c r="AK91" i="1"/>
  <c r="BH90" i="1"/>
  <c r="AK90" i="1"/>
  <c r="BH89" i="1"/>
  <c r="AK89" i="1"/>
  <c r="BH88" i="1"/>
  <c r="AK88" i="1"/>
  <c r="BH87" i="1"/>
  <c r="AK87" i="1"/>
  <c r="BH86" i="1"/>
  <c r="AK86" i="1"/>
  <c r="BH85" i="1"/>
  <c r="BH117" i="1" s="1"/>
  <c r="BH118" i="1" s="1"/>
  <c r="AK85" i="1"/>
  <c r="AK116" i="1" s="1"/>
  <c r="AU78" i="1"/>
  <c r="K78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I77" i="1"/>
  <c r="AH77" i="1"/>
  <c r="AG77" i="1"/>
  <c r="AF77" i="1"/>
  <c r="AE77" i="1"/>
  <c r="AD77" i="1"/>
  <c r="AC77" i="1"/>
  <c r="AC78" i="1" s="1"/>
  <c r="AB77" i="1"/>
  <c r="AA77" i="1"/>
  <c r="Z77" i="1"/>
  <c r="Y77" i="1"/>
  <c r="X77" i="1"/>
  <c r="W77" i="1"/>
  <c r="V77" i="1"/>
  <c r="U77" i="1"/>
  <c r="T77" i="1"/>
  <c r="Q77" i="1"/>
  <c r="P77" i="1"/>
  <c r="O77" i="1"/>
  <c r="O78" i="1" s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BA76" i="1"/>
  <c r="AZ76" i="1"/>
  <c r="AY76" i="1"/>
  <c r="AY78" i="1" s="1"/>
  <c r="AX76" i="1"/>
  <c r="AW76" i="1"/>
  <c r="AV76" i="1"/>
  <c r="AU76" i="1"/>
  <c r="AT76" i="1"/>
  <c r="AS76" i="1"/>
  <c r="AR76" i="1"/>
  <c r="AQ76" i="1"/>
  <c r="AQ78" i="1" s="1"/>
  <c r="AP76" i="1"/>
  <c r="AO76" i="1"/>
  <c r="AN76" i="1"/>
  <c r="AM76" i="1"/>
  <c r="AM78" i="1" s="1"/>
  <c r="AL76" i="1"/>
  <c r="AI76" i="1"/>
  <c r="AH76" i="1"/>
  <c r="AG76" i="1"/>
  <c r="AG78" i="1" s="1"/>
  <c r="AF76" i="1"/>
  <c r="AE76" i="1"/>
  <c r="AD76" i="1"/>
  <c r="AC76" i="1"/>
  <c r="AB76" i="1"/>
  <c r="AA76" i="1"/>
  <c r="Z76" i="1"/>
  <c r="Y76" i="1"/>
  <c r="Y78" i="1" s="1"/>
  <c r="X76" i="1"/>
  <c r="W76" i="1"/>
  <c r="V76" i="1"/>
  <c r="U76" i="1"/>
  <c r="U78" i="1" s="1"/>
  <c r="T76" i="1"/>
  <c r="Q76" i="1"/>
  <c r="P76" i="1"/>
  <c r="O76" i="1"/>
  <c r="N76" i="1"/>
  <c r="M76" i="1"/>
  <c r="L76" i="1"/>
  <c r="K76" i="1"/>
  <c r="J76" i="1"/>
  <c r="I76" i="1"/>
  <c r="H76" i="1"/>
  <c r="G76" i="1"/>
  <c r="G78" i="1" s="1"/>
  <c r="F76" i="1"/>
  <c r="E76" i="1"/>
  <c r="D76" i="1"/>
  <c r="C76" i="1"/>
  <c r="C78" i="1" s="1"/>
  <c r="B76" i="1"/>
  <c r="AU38" i="1"/>
  <c r="AC38" i="1"/>
  <c r="K38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BA36" i="1"/>
  <c r="AZ36" i="1"/>
  <c r="AY36" i="1"/>
  <c r="AY38" i="1" s="1"/>
  <c r="AX36" i="1"/>
  <c r="AW36" i="1"/>
  <c r="AV36" i="1"/>
  <c r="AU36" i="1"/>
  <c r="AT36" i="1"/>
  <c r="AS36" i="1"/>
  <c r="AR36" i="1"/>
  <c r="AQ36" i="1"/>
  <c r="AQ38" i="1" s="1"/>
  <c r="AP36" i="1"/>
  <c r="AO36" i="1"/>
  <c r="AN36" i="1"/>
  <c r="AM36" i="1"/>
  <c r="AM38" i="1" s="1"/>
  <c r="AL36" i="1"/>
  <c r="AI36" i="1"/>
  <c r="AH36" i="1"/>
  <c r="AG36" i="1"/>
  <c r="AG38" i="1" s="1"/>
  <c r="AF36" i="1"/>
  <c r="AE36" i="1"/>
  <c r="AD36" i="1"/>
  <c r="AC36" i="1"/>
  <c r="AB36" i="1"/>
  <c r="AA36" i="1"/>
  <c r="Z36" i="1"/>
  <c r="Y36" i="1"/>
  <c r="Y38" i="1" s="1"/>
  <c r="X36" i="1"/>
  <c r="W36" i="1"/>
  <c r="V36" i="1"/>
  <c r="U36" i="1"/>
  <c r="U38" i="1" s="1"/>
  <c r="T36" i="1"/>
  <c r="Q36" i="1"/>
  <c r="P36" i="1"/>
  <c r="O36" i="1"/>
  <c r="O38" i="1" s="1"/>
  <c r="N36" i="1"/>
  <c r="M36" i="1"/>
  <c r="L36" i="1"/>
  <c r="K36" i="1"/>
  <c r="J36" i="1"/>
  <c r="I36" i="1"/>
  <c r="H36" i="1"/>
  <c r="G36" i="1"/>
  <c r="G38" i="1" s="1"/>
  <c r="F36" i="1"/>
  <c r="E36" i="1"/>
  <c r="D36" i="1"/>
  <c r="C36" i="1"/>
  <c r="C38" i="1" s="1"/>
  <c r="B36" i="1"/>
  <c r="BH116" i="1" l="1"/>
  <c r="AK117" i="1"/>
  <c r="AK118" i="1" s="1"/>
  <c r="AZ119" i="1"/>
  <c r="BD119" i="1"/>
  <c r="BH119" i="1"/>
</calcChain>
</file>

<file path=xl/sharedStrings.xml><?xml version="1.0" encoding="utf-8"?>
<sst xmlns="http://schemas.openxmlformats.org/spreadsheetml/2006/main" count="250" uniqueCount="35">
  <si>
    <t>DYNAMIC + IDLE ENERGY CONSUMPTION. AUTO-SCALING (OM1)</t>
  </si>
  <si>
    <t>2nd hour</t>
  </si>
  <si>
    <t>12th hour</t>
  </si>
  <si>
    <t>14th hour</t>
  </si>
  <si>
    <t>Random</t>
  </si>
  <si>
    <t>Oversizing</t>
  </si>
  <si>
    <t>mostResourceDemanding</t>
  </si>
  <si>
    <t>leastResourceDemanding</t>
  </si>
  <si>
    <t>Energy</t>
  </si>
  <si>
    <t>Edge requests failed</t>
  </si>
  <si>
    <t>Avg service</t>
  </si>
  <si>
    <t>N requests</t>
  </si>
  <si>
    <t>Avg service time</t>
  </si>
  <si>
    <t>Avg</t>
  </si>
  <si>
    <t>Std</t>
  </si>
  <si>
    <t>% (Fault)</t>
  </si>
  <si>
    <t>DYNAMIC + IDLE ENERGY CONSUMPTION. AUTO-SCALING (OM2)</t>
  </si>
  <si>
    <t>DYNAMIC ENERGY CONSUMPTION (WITHOUT AUTO-SCALING)</t>
  </si>
  <si>
    <t>Best fit</t>
  </si>
  <si>
    <t>Benchmark OM1</t>
  </si>
  <si>
    <t>Benchmark - OM2</t>
  </si>
  <si>
    <t>Benchmark - 20 nodes</t>
  </si>
  <si>
    <t>Benchmark - 30 nodes</t>
  </si>
  <si>
    <t>Benchmark - 20 nodes - Execution time</t>
  </si>
  <si>
    <t>Benchmark - 30 nodes - Execution time</t>
  </si>
  <si>
    <t>290 - 96.66%</t>
  </si>
  <si>
    <t>330 - 100%</t>
  </si>
  <si>
    <t>115,6432979106903 unsat</t>
  </si>
  <si>
    <t>Avg exec time</t>
  </si>
  <si>
    <t>Policy:</t>
  </si>
  <si>
    <t>First fit</t>
  </si>
  <si>
    <t>Random fit</t>
  </si>
  <si>
    <t>Fastest fit</t>
  </si>
  <si>
    <t>Num nodes:</t>
  </si>
  <si>
    <t>Green 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</si>
</sst>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scheme val="minor"/>
    </font>
    <font>
      <sz val="12"/>
      <color theme="1"/>
      <name val="Calibri"/>
    </font>
    <font>
      <sz val="12"/>
      <color theme="1"/>
      <name val="Calibri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A8D08D"/>
        <bgColor rgb="FFA8D08D"/>
      </patternFill>
    </fill>
    <fill>
      <patternFill patternType="solid">
        <fgColor rgb="FFBFBFBF"/>
        <bgColor rgb="FFBFBFBF"/>
      </patternFill>
    </fill>
    <fill>
      <patternFill patternType="solid">
        <fgColor rgb="FFFFD965"/>
        <bgColor rgb="FFFFD965"/>
      </patternFill>
    </fill>
    <fill>
      <patternFill patternType="solid">
        <fgColor rgb="FFF4B083"/>
        <bgColor rgb="FFF4B083"/>
      </patternFill>
    </fill>
    <fill>
      <patternFill patternType="solid">
        <fgColor rgb="FF9CC2E5"/>
        <bgColor rgb="FF9CC2E5"/>
      </patternFill>
    </fill>
    <fill>
      <patternFill patternType="solid">
        <fgColor rgb="FFD0CECE"/>
        <bgColor rgb="FFD0CECE"/>
      </patternFill>
    </fill>
    <fill>
      <patternFill patternType="solid">
        <fgColor rgb="FFBDD6EE"/>
        <bgColor rgb="FFBDD6EE"/>
      </patternFill>
    </fill>
    <fill>
      <patternFill patternType="solid">
        <fgColor rgb="FFFEF2CB"/>
        <bgColor rgb="FFFEF2CB"/>
      </patternFill>
    </fill>
    <fill>
      <patternFill patternType="solid">
        <fgColor rgb="FFD8D8D8"/>
        <bgColor rgb="FFD8D8D8"/>
      </patternFill>
    </fill>
    <fill>
      <patternFill patternType="solid">
        <fgColor rgb="FFF7CAAC"/>
        <bgColor rgb="FFF7CAAC"/>
      </patternFill>
    </fill>
    <fill>
      <patternFill patternType="solid">
        <fgColor rgb="FFFFC000"/>
        <bgColor rgb="FFFFC000"/>
      </patternFill>
    </fill>
    <fill>
      <patternFill patternType="solid">
        <fgColor rgb="FFE7E6E6"/>
        <bgColor rgb="FFE7E6E6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6" borderId="1" xfId="0" applyFont="1" applyFill="1" applyBorder="1"/>
    <xf numFmtId="0" fontId="1" fillId="7" borderId="1" xfId="0" applyFont="1" applyFill="1" applyBorder="1"/>
    <xf numFmtId="0" fontId="2" fillId="0" borderId="0" xfId="0" applyFont="1"/>
    <xf numFmtId="0" fontId="2" fillId="0" borderId="0" xfId="0" applyFont="1" applyAlignment="1"/>
    <xf numFmtId="0" fontId="1" fillId="8" borderId="1" xfId="0" applyFont="1" applyFill="1" applyBorder="1"/>
    <xf numFmtId="0" fontId="1" fillId="9" borderId="1" xfId="0" applyFont="1" applyFill="1" applyBorder="1"/>
    <xf numFmtId="0" fontId="1" fillId="10" borderId="1" xfId="0" applyFont="1" applyFill="1" applyBorder="1"/>
    <xf numFmtId="0" fontId="1" fillId="11" borderId="1" xfId="0" applyFont="1" applyFill="1" applyBorder="1"/>
    <xf numFmtId="0" fontId="1" fillId="0" borderId="0" xfId="0" applyFont="1"/>
    <xf numFmtId="0" fontId="1" fillId="12" borderId="1" xfId="0" applyFont="1" applyFill="1" applyBorder="1"/>
    <xf numFmtId="0" fontId="1" fillId="13" borderId="1" xfId="0" applyFont="1" applyFill="1" applyBorder="1"/>
    <xf numFmtId="0" fontId="1" fillId="14" borderId="1" xfId="0" applyFont="1" applyFill="1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000"/>
  <sheetViews>
    <sheetView tabSelected="1" topLeftCell="B1" workbookViewId="0">
      <selection activeCell="AV83" sqref="AV83"/>
    </sheetView>
  </sheetViews>
  <sheetFormatPr baseColWidth="10" defaultColWidth="11.1640625" defaultRowHeight="15" customHeight="1" x14ac:dyDescent="0.2"/>
  <cols>
    <col min="1" max="1" width="16" customWidth="1"/>
    <col min="2" max="2" width="19" customWidth="1"/>
    <col min="3" max="3" width="18" customWidth="1"/>
    <col min="4" max="4" width="17.5" customWidth="1"/>
    <col min="5" max="6" width="10.5" customWidth="1"/>
    <col min="7" max="7" width="14.33203125" customWidth="1"/>
    <col min="8" max="8" width="16.5" customWidth="1"/>
    <col min="9" max="23" width="10.5" customWidth="1"/>
    <col min="24" max="24" width="15.5" customWidth="1"/>
    <col min="25" max="67" width="10.5" customWidth="1"/>
  </cols>
  <sheetData>
    <row r="1" spans="1:5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ht="15.75" customHeight="1" x14ac:dyDescent="0.2">
      <c r="A2" s="2"/>
      <c r="B2" s="2"/>
      <c r="C2" s="2"/>
      <c r="D2" s="2"/>
      <c r="E2" s="2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S2" s="2"/>
      <c r="T2" s="2"/>
      <c r="U2" s="2"/>
      <c r="V2" s="2"/>
      <c r="W2" s="2" t="s">
        <v>2</v>
      </c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K2" s="2"/>
      <c r="AL2" s="2"/>
      <c r="AM2" s="2"/>
      <c r="AN2" s="2"/>
      <c r="AO2" s="2" t="s">
        <v>3</v>
      </c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ht="15.75" customHeight="1" x14ac:dyDescent="0.2">
      <c r="A3" t="s">
        <v>29</v>
      </c>
      <c r="B3" s="3" t="s">
        <v>4</v>
      </c>
      <c r="C3" s="3"/>
      <c r="D3" s="3"/>
      <c r="E3" s="3"/>
      <c r="F3" s="4" t="s">
        <v>5</v>
      </c>
      <c r="G3" s="4"/>
      <c r="H3" s="4"/>
      <c r="I3" s="4"/>
      <c r="J3" s="5" t="s">
        <v>6</v>
      </c>
      <c r="K3" s="5"/>
      <c r="L3" s="5"/>
      <c r="M3" s="5"/>
      <c r="N3" s="6" t="s">
        <v>7</v>
      </c>
      <c r="O3" s="6"/>
      <c r="P3" s="6"/>
      <c r="Q3" s="6"/>
      <c r="T3" s="3" t="s">
        <v>4</v>
      </c>
      <c r="U3" s="3"/>
      <c r="V3" s="3"/>
      <c r="W3" s="3"/>
      <c r="X3" s="4" t="s">
        <v>5</v>
      </c>
      <c r="Y3" s="4"/>
      <c r="Z3" s="4"/>
      <c r="AA3" s="4"/>
      <c r="AB3" s="5" t="s">
        <v>6</v>
      </c>
      <c r="AC3" s="5"/>
      <c r="AD3" s="5"/>
      <c r="AE3" s="5"/>
      <c r="AF3" s="6" t="s">
        <v>7</v>
      </c>
      <c r="AG3" s="6"/>
      <c r="AH3" s="6"/>
      <c r="AI3" s="6"/>
      <c r="AL3" s="3" t="s">
        <v>4</v>
      </c>
      <c r="AM3" s="3"/>
      <c r="AN3" s="3"/>
      <c r="AO3" s="3"/>
      <c r="AP3" s="4" t="s">
        <v>5</v>
      </c>
      <c r="AQ3" s="4"/>
      <c r="AR3" s="4"/>
      <c r="AS3" s="4"/>
      <c r="AT3" s="5" t="s">
        <v>6</v>
      </c>
      <c r="AU3" s="5"/>
      <c r="AV3" s="5"/>
      <c r="AW3" s="5"/>
      <c r="AX3" s="6" t="s">
        <v>7</v>
      </c>
      <c r="AY3" s="6"/>
      <c r="AZ3" s="6"/>
      <c r="BA3" s="6"/>
    </row>
    <row r="4" spans="1:53" ht="15.75" customHeight="1" x14ac:dyDescent="0.2">
      <c r="B4" s="7" t="s">
        <v>8</v>
      </c>
      <c r="C4" s="7" t="s">
        <v>9</v>
      </c>
      <c r="D4" s="7" t="s">
        <v>10</v>
      </c>
      <c r="E4" s="8" t="s">
        <v>11</v>
      </c>
      <c r="F4" s="7" t="s">
        <v>8</v>
      </c>
      <c r="G4" s="7" t="s">
        <v>9</v>
      </c>
      <c r="H4" s="7" t="s">
        <v>10</v>
      </c>
      <c r="I4" s="8" t="s">
        <v>11</v>
      </c>
      <c r="J4" s="7" t="s">
        <v>8</v>
      </c>
      <c r="K4" s="7" t="s">
        <v>9</v>
      </c>
      <c r="L4" s="7" t="s">
        <v>10</v>
      </c>
      <c r="M4" s="8" t="s">
        <v>11</v>
      </c>
      <c r="N4" s="7" t="s">
        <v>8</v>
      </c>
      <c r="O4" s="7" t="s">
        <v>9</v>
      </c>
      <c r="P4" s="7" t="s">
        <v>10</v>
      </c>
      <c r="Q4" s="8" t="s">
        <v>11</v>
      </c>
      <c r="T4" s="7" t="s">
        <v>8</v>
      </c>
      <c r="U4" s="7" t="s">
        <v>9</v>
      </c>
      <c r="V4" s="7" t="s">
        <v>12</v>
      </c>
      <c r="W4" s="8" t="s">
        <v>11</v>
      </c>
      <c r="X4" s="7" t="s">
        <v>8</v>
      </c>
      <c r="Y4" s="7" t="s">
        <v>9</v>
      </c>
      <c r="Z4" s="7" t="s">
        <v>12</v>
      </c>
      <c r="AA4" s="8" t="s">
        <v>11</v>
      </c>
      <c r="AB4" s="7" t="s">
        <v>8</v>
      </c>
      <c r="AC4" s="7" t="s">
        <v>9</v>
      </c>
      <c r="AD4" s="7" t="s">
        <v>12</v>
      </c>
      <c r="AE4" s="8" t="s">
        <v>11</v>
      </c>
      <c r="AF4" s="7" t="s">
        <v>8</v>
      </c>
      <c r="AG4" s="7" t="s">
        <v>9</v>
      </c>
      <c r="AH4" s="7" t="s">
        <v>12</v>
      </c>
      <c r="AI4" s="8" t="s">
        <v>11</v>
      </c>
      <c r="AL4" s="7" t="s">
        <v>8</v>
      </c>
      <c r="AM4" s="7" t="s">
        <v>9</v>
      </c>
      <c r="AN4" s="7" t="s">
        <v>12</v>
      </c>
      <c r="AO4" s="8" t="s">
        <v>11</v>
      </c>
      <c r="AP4" s="7" t="s">
        <v>8</v>
      </c>
      <c r="AQ4" s="7" t="s">
        <v>9</v>
      </c>
      <c r="AR4" s="7" t="s">
        <v>12</v>
      </c>
      <c r="AS4" s="8" t="s">
        <v>11</v>
      </c>
      <c r="AT4" s="7" t="s">
        <v>8</v>
      </c>
      <c r="AU4" s="7" t="s">
        <v>9</v>
      </c>
      <c r="AV4" s="7" t="s">
        <v>12</v>
      </c>
      <c r="AW4" s="8" t="s">
        <v>11</v>
      </c>
      <c r="AX4" s="7" t="s">
        <v>8</v>
      </c>
      <c r="AY4" s="7" t="s">
        <v>9</v>
      </c>
      <c r="AZ4" s="7" t="s">
        <v>12</v>
      </c>
      <c r="BA4" s="8" t="s">
        <v>11</v>
      </c>
    </row>
    <row r="5" spans="1:53" ht="15.75" customHeight="1" x14ac:dyDescent="0.2">
      <c r="B5" s="7">
        <v>72954.517731986998</v>
      </c>
      <c r="C5" s="7">
        <v>0</v>
      </c>
      <c r="D5" s="7">
        <v>45.790177030454302</v>
      </c>
      <c r="E5" s="7">
        <v>103</v>
      </c>
      <c r="F5" s="7">
        <v>73934.781225597006</v>
      </c>
      <c r="G5" s="7">
        <v>4</v>
      </c>
      <c r="H5" s="7">
        <v>76.188898158260997</v>
      </c>
      <c r="I5" s="7">
        <v>103</v>
      </c>
      <c r="J5" s="7">
        <v>71254.593279292603</v>
      </c>
      <c r="K5" s="7">
        <v>5</v>
      </c>
      <c r="L5" s="7">
        <v>53.667123834233898</v>
      </c>
      <c r="M5" s="7">
        <v>101</v>
      </c>
      <c r="N5" s="7">
        <v>65731.837135207898</v>
      </c>
      <c r="O5" s="7">
        <v>17</v>
      </c>
      <c r="P5" s="7">
        <v>54.437334384715797</v>
      </c>
      <c r="Q5" s="7">
        <v>106</v>
      </c>
      <c r="T5" s="7">
        <v>308249.50582886802</v>
      </c>
      <c r="U5" s="7">
        <v>3</v>
      </c>
      <c r="V5" s="7">
        <v>61.744223463634903</v>
      </c>
      <c r="W5" s="7">
        <v>306</v>
      </c>
      <c r="X5" s="7">
        <v>298209.04262464598</v>
      </c>
      <c r="Y5" s="7">
        <v>1</v>
      </c>
      <c r="Z5" s="7">
        <v>63.901271241334499</v>
      </c>
      <c r="AA5" s="7">
        <v>307</v>
      </c>
      <c r="AB5" s="7">
        <v>378360.45783185901</v>
      </c>
      <c r="AC5" s="7">
        <v>0</v>
      </c>
      <c r="AD5" s="7">
        <v>63.967444185922602</v>
      </c>
      <c r="AE5" s="7">
        <v>305</v>
      </c>
      <c r="AF5" s="7">
        <v>289107.96146274701</v>
      </c>
      <c r="AG5" s="7">
        <v>4</v>
      </c>
      <c r="AH5" s="7">
        <v>61.503510554370301</v>
      </c>
      <c r="AI5" s="7">
        <v>298</v>
      </c>
      <c r="AL5" s="7">
        <v>308260.19188865001</v>
      </c>
      <c r="AM5" s="7">
        <v>1</v>
      </c>
      <c r="AN5" s="7">
        <v>61.507225758692996</v>
      </c>
      <c r="AO5" s="7">
        <v>298</v>
      </c>
      <c r="AP5" s="7">
        <v>328978.02464447898</v>
      </c>
      <c r="AQ5" s="7">
        <v>0</v>
      </c>
      <c r="AR5" s="7">
        <v>62.173888921808597</v>
      </c>
      <c r="AS5" s="7">
        <v>305</v>
      </c>
      <c r="AT5" s="7">
        <v>326955.31796102499</v>
      </c>
      <c r="AU5" s="7">
        <v>1</v>
      </c>
      <c r="AV5" s="7">
        <v>57.353442440291197</v>
      </c>
      <c r="AW5" s="7">
        <v>302</v>
      </c>
      <c r="AX5" s="7">
        <v>280585.80247107602</v>
      </c>
      <c r="AY5" s="7">
        <v>1</v>
      </c>
      <c r="AZ5" s="7">
        <v>70.547309522250799</v>
      </c>
      <c r="BA5" s="7">
        <v>296</v>
      </c>
    </row>
    <row r="6" spans="1:53" ht="15.75" customHeight="1" x14ac:dyDescent="0.2">
      <c r="B6" s="7">
        <v>73179.946946385797</v>
      </c>
      <c r="C6" s="7">
        <v>4</v>
      </c>
      <c r="D6" s="7">
        <v>73.549490775314595</v>
      </c>
      <c r="E6" s="7">
        <v>112</v>
      </c>
      <c r="F6" s="7">
        <v>72154.834010104605</v>
      </c>
      <c r="G6" s="7">
        <v>1</v>
      </c>
      <c r="H6" s="7">
        <v>34.202525985971</v>
      </c>
      <c r="I6" s="7">
        <v>108</v>
      </c>
      <c r="J6" s="7">
        <v>72165.193261518201</v>
      </c>
      <c r="K6" s="7">
        <v>1</v>
      </c>
      <c r="L6" s="7">
        <v>45.081498909463797</v>
      </c>
      <c r="M6" s="7">
        <v>108</v>
      </c>
      <c r="N6" s="7">
        <v>67258.762451693605</v>
      </c>
      <c r="O6" s="7">
        <v>21</v>
      </c>
      <c r="P6" s="7">
        <v>72.065932160406703</v>
      </c>
      <c r="Q6" s="7">
        <v>109</v>
      </c>
      <c r="T6" s="7">
        <v>267647.842475768</v>
      </c>
      <c r="U6" s="7">
        <v>1</v>
      </c>
      <c r="V6" s="7">
        <v>63.4720788442932</v>
      </c>
      <c r="W6" s="7">
        <v>306</v>
      </c>
      <c r="X6" s="7">
        <v>353873.08168586902</v>
      </c>
      <c r="Y6" s="7">
        <v>2</v>
      </c>
      <c r="Z6" s="7">
        <v>70.127977426195301</v>
      </c>
      <c r="AA6" s="7">
        <v>297</v>
      </c>
      <c r="AB6" s="7">
        <v>355817.87584083801</v>
      </c>
      <c r="AC6" s="7">
        <v>3</v>
      </c>
      <c r="AD6" s="7">
        <v>74.994103518400195</v>
      </c>
      <c r="AE6" s="7">
        <v>309</v>
      </c>
      <c r="AF6" s="7">
        <v>253299.14896897101</v>
      </c>
      <c r="AG6" s="7">
        <v>8</v>
      </c>
      <c r="AH6" s="7">
        <v>57.348206093835401</v>
      </c>
      <c r="AI6" s="7">
        <v>304</v>
      </c>
      <c r="AL6" s="7">
        <v>274817.75752992299</v>
      </c>
      <c r="AM6" s="7">
        <v>0</v>
      </c>
      <c r="AN6" s="7">
        <v>65.806308019105401</v>
      </c>
      <c r="AO6" s="7">
        <v>311</v>
      </c>
      <c r="AP6" s="7">
        <v>289561.21891733498</v>
      </c>
      <c r="AQ6" s="7">
        <v>6</v>
      </c>
      <c r="AR6" s="7">
        <v>58.853671797084203</v>
      </c>
      <c r="AS6" s="7">
        <v>309</v>
      </c>
      <c r="AT6" s="7">
        <v>327186.60113860102</v>
      </c>
      <c r="AU6" s="7">
        <v>1</v>
      </c>
      <c r="AV6" s="7">
        <v>59.927325897853898</v>
      </c>
      <c r="AW6" s="7">
        <v>308</v>
      </c>
      <c r="AX6" s="7">
        <v>268354.74967659003</v>
      </c>
      <c r="AY6" s="7">
        <v>14</v>
      </c>
      <c r="AZ6" s="7">
        <v>64.121484348489005</v>
      </c>
      <c r="BA6" s="7">
        <v>292</v>
      </c>
    </row>
    <row r="7" spans="1:53" ht="15.75" customHeight="1" x14ac:dyDescent="0.2">
      <c r="B7" s="7">
        <v>72042.772911199005</v>
      </c>
      <c r="C7" s="7">
        <v>8</v>
      </c>
      <c r="D7" s="7">
        <v>69.613422170959396</v>
      </c>
      <c r="E7" s="7">
        <v>100</v>
      </c>
      <c r="F7" s="7">
        <v>86841.025850492093</v>
      </c>
      <c r="G7" s="7">
        <v>2</v>
      </c>
      <c r="H7" s="7">
        <v>54.569430575290802</v>
      </c>
      <c r="I7" s="7">
        <v>102</v>
      </c>
      <c r="J7" s="7">
        <v>73099.557935570105</v>
      </c>
      <c r="K7" s="7">
        <v>2</v>
      </c>
      <c r="L7" s="7">
        <v>40.927009887534602</v>
      </c>
      <c r="M7" s="7">
        <v>98</v>
      </c>
      <c r="N7" s="7">
        <v>63446.883816492998</v>
      </c>
      <c r="O7" s="7">
        <v>21</v>
      </c>
      <c r="P7" s="7">
        <v>47.665550835234001</v>
      </c>
      <c r="Q7" s="7">
        <v>106</v>
      </c>
      <c r="T7" s="7">
        <v>305725.96052750398</v>
      </c>
      <c r="U7" s="7">
        <v>2</v>
      </c>
      <c r="V7" s="7">
        <v>78.316749810698894</v>
      </c>
      <c r="W7" s="7">
        <v>306</v>
      </c>
      <c r="X7" s="7">
        <v>349696.81007263699</v>
      </c>
      <c r="Y7" s="7">
        <v>0</v>
      </c>
      <c r="Z7" s="7">
        <v>68.224257274731599</v>
      </c>
      <c r="AA7" s="7">
        <v>296</v>
      </c>
      <c r="AB7" s="7">
        <v>292849.16707489302</v>
      </c>
      <c r="AC7" s="7">
        <v>0</v>
      </c>
      <c r="AD7" s="7">
        <v>66.723744436064294</v>
      </c>
      <c r="AE7" s="7">
        <v>308</v>
      </c>
      <c r="AF7" s="7">
        <v>279393.729325769</v>
      </c>
      <c r="AG7" s="7">
        <v>4</v>
      </c>
      <c r="AH7" s="7">
        <v>66.553655286811605</v>
      </c>
      <c r="AI7" s="7">
        <v>313</v>
      </c>
      <c r="AL7" s="7">
        <v>282333.49685615202</v>
      </c>
      <c r="AM7" s="7">
        <v>0</v>
      </c>
      <c r="AN7" s="7">
        <v>59.939867150275802</v>
      </c>
      <c r="AO7" s="7">
        <v>301</v>
      </c>
      <c r="AP7" s="7">
        <v>337189.90093538002</v>
      </c>
      <c r="AQ7" s="7">
        <v>0</v>
      </c>
      <c r="AR7" s="7">
        <v>62.0454374617036</v>
      </c>
      <c r="AS7" s="7">
        <v>288</v>
      </c>
      <c r="AT7" s="7">
        <v>326068.12215042597</v>
      </c>
      <c r="AU7" s="7">
        <v>1</v>
      </c>
      <c r="AV7" s="7">
        <v>73.196746738440396</v>
      </c>
      <c r="AW7" s="7">
        <v>304</v>
      </c>
      <c r="AX7" s="7">
        <v>273975.74086156802</v>
      </c>
      <c r="AY7" s="7">
        <v>3</v>
      </c>
      <c r="AZ7" s="7">
        <v>60.339677151040199</v>
      </c>
      <c r="BA7" s="7">
        <v>304</v>
      </c>
    </row>
    <row r="8" spans="1:53" ht="15.75" customHeight="1" x14ac:dyDescent="0.2">
      <c r="B8" s="7">
        <v>70474.585743316595</v>
      </c>
      <c r="C8" s="7">
        <v>2</v>
      </c>
      <c r="D8" s="7">
        <v>38.382883380307703</v>
      </c>
      <c r="E8" s="7">
        <v>93</v>
      </c>
      <c r="F8" s="7">
        <v>72303.642019421299</v>
      </c>
      <c r="G8" s="7">
        <v>2</v>
      </c>
      <c r="H8" s="7">
        <v>34.707561591045099</v>
      </c>
      <c r="I8" s="7">
        <v>107</v>
      </c>
      <c r="J8" s="7">
        <v>71990.370507826694</v>
      </c>
      <c r="K8" s="7">
        <v>0</v>
      </c>
      <c r="L8" s="7">
        <v>31.440185805480599</v>
      </c>
      <c r="M8" s="7">
        <v>105</v>
      </c>
      <c r="N8" s="7">
        <v>63429.659871871903</v>
      </c>
      <c r="O8" s="7">
        <v>14</v>
      </c>
      <c r="P8" s="7">
        <v>37.520899125502801</v>
      </c>
      <c r="Q8" s="7">
        <v>102</v>
      </c>
      <c r="T8" s="7">
        <v>271954.193938551</v>
      </c>
      <c r="U8" s="7">
        <v>0</v>
      </c>
      <c r="V8" s="7">
        <v>57.127981861470197</v>
      </c>
      <c r="W8" s="7">
        <v>304</v>
      </c>
      <c r="X8" s="7">
        <v>286322.675475094</v>
      </c>
      <c r="Y8" s="7">
        <v>1</v>
      </c>
      <c r="Z8" s="7">
        <v>56.812842610078597</v>
      </c>
      <c r="AA8" s="7">
        <v>310</v>
      </c>
      <c r="AB8" s="7">
        <v>331209.82592599199</v>
      </c>
      <c r="AC8" s="7">
        <v>0</v>
      </c>
      <c r="AD8" s="7">
        <v>59.453982968529402</v>
      </c>
      <c r="AE8" s="7">
        <v>309</v>
      </c>
      <c r="AF8" s="7">
        <v>261529.52019187401</v>
      </c>
      <c r="AG8" s="7">
        <v>7</v>
      </c>
      <c r="AH8" s="7">
        <v>65.973777813022807</v>
      </c>
      <c r="AI8" s="7">
        <v>302</v>
      </c>
      <c r="AL8" s="7">
        <v>276202.09522646101</v>
      </c>
      <c r="AM8" s="7">
        <v>0</v>
      </c>
      <c r="AN8" s="7">
        <v>65.322700290781995</v>
      </c>
      <c r="AO8" s="7">
        <v>299</v>
      </c>
      <c r="AP8" s="7">
        <v>321107.01349776</v>
      </c>
      <c r="AQ8" s="7">
        <v>1</v>
      </c>
      <c r="AR8" s="7">
        <v>62.1930993354962</v>
      </c>
      <c r="AS8" s="7">
        <v>301</v>
      </c>
      <c r="AT8" s="7">
        <v>340857.780677534</v>
      </c>
      <c r="AU8" s="7">
        <v>1</v>
      </c>
      <c r="AV8" s="7">
        <v>70.7209797687551</v>
      </c>
      <c r="AW8" s="7">
        <v>301</v>
      </c>
      <c r="AX8" s="7">
        <v>247172.620913502</v>
      </c>
      <c r="AY8" s="7">
        <v>10</v>
      </c>
      <c r="AZ8" s="7">
        <v>62.138858738963897</v>
      </c>
      <c r="BA8" s="7">
        <v>308</v>
      </c>
    </row>
    <row r="9" spans="1:53" ht="15.75" customHeight="1" x14ac:dyDescent="0.2">
      <c r="B9" s="7">
        <v>72911.795311420399</v>
      </c>
      <c r="C9" s="7">
        <v>2</v>
      </c>
      <c r="D9" s="7">
        <v>41.242947156125403</v>
      </c>
      <c r="E9" s="7">
        <v>112</v>
      </c>
      <c r="F9" s="7">
        <v>73866.795920910401</v>
      </c>
      <c r="G9" s="7">
        <v>8</v>
      </c>
      <c r="H9" s="7">
        <v>76.440086452139795</v>
      </c>
      <c r="I9" s="7">
        <v>107</v>
      </c>
      <c r="J9" s="7">
        <v>74425.819879725605</v>
      </c>
      <c r="K9" s="7">
        <v>2</v>
      </c>
      <c r="L9" s="7">
        <v>53.674296900545201</v>
      </c>
      <c r="M9" s="7">
        <v>102</v>
      </c>
      <c r="N9" s="7">
        <v>64556.314011359398</v>
      </c>
      <c r="O9" s="7">
        <v>20</v>
      </c>
      <c r="P9" s="7">
        <v>44.963391294999603</v>
      </c>
      <c r="Q9" s="7">
        <v>113</v>
      </c>
      <c r="T9" s="7">
        <v>325462.19563712698</v>
      </c>
      <c r="U9" s="7">
        <v>2</v>
      </c>
      <c r="V9" s="7">
        <v>72.911734070761398</v>
      </c>
      <c r="W9" s="7">
        <v>299</v>
      </c>
      <c r="X9" s="7">
        <v>342714.976260925</v>
      </c>
      <c r="Y9" s="7">
        <v>0</v>
      </c>
      <c r="Z9" s="7">
        <v>71.006899428368598</v>
      </c>
      <c r="AA9" s="7">
        <v>292</v>
      </c>
      <c r="AB9" s="7">
        <v>363758.54667219298</v>
      </c>
      <c r="AC9" s="7">
        <v>0</v>
      </c>
      <c r="AD9" s="7">
        <v>68.322181566183005</v>
      </c>
      <c r="AE9" s="7">
        <v>313</v>
      </c>
      <c r="AF9" s="7">
        <v>256841.528292809</v>
      </c>
      <c r="AG9" s="7">
        <v>3</v>
      </c>
      <c r="AH9" s="7">
        <v>51.217651242465998</v>
      </c>
      <c r="AI9" s="7">
        <v>307</v>
      </c>
      <c r="AL9" s="7">
        <v>276249.14799795602</v>
      </c>
      <c r="AM9" s="7">
        <v>2</v>
      </c>
      <c r="AN9" s="7">
        <v>65.125948239289897</v>
      </c>
      <c r="AO9" s="7">
        <v>300</v>
      </c>
      <c r="AP9" s="7">
        <v>365400.66832320503</v>
      </c>
      <c r="AQ9" s="7">
        <v>1</v>
      </c>
      <c r="AR9" s="7">
        <v>70.447194793711603</v>
      </c>
      <c r="AS9" s="7">
        <v>304</v>
      </c>
      <c r="AT9" s="7">
        <v>303753.31018363597</v>
      </c>
      <c r="AU9" s="7">
        <v>1</v>
      </c>
      <c r="AV9" s="7">
        <v>65.789744253775794</v>
      </c>
      <c r="AW9" s="7">
        <v>310</v>
      </c>
      <c r="AX9" s="7">
        <v>232836.00268564399</v>
      </c>
      <c r="AY9" s="7">
        <v>8</v>
      </c>
      <c r="AZ9" s="7">
        <v>57.805278734277103</v>
      </c>
      <c r="BA9" s="7">
        <v>302</v>
      </c>
    </row>
    <row r="10" spans="1:53" ht="15.75" customHeight="1" x14ac:dyDescent="0.2">
      <c r="B10" s="7">
        <v>89192.158970323493</v>
      </c>
      <c r="C10" s="7">
        <v>5</v>
      </c>
      <c r="D10" s="7">
        <v>86.006732148154697</v>
      </c>
      <c r="E10" s="7">
        <v>108</v>
      </c>
      <c r="F10" s="7">
        <v>73628.411280360495</v>
      </c>
      <c r="G10" s="7">
        <v>4</v>
      </c>
      <c r="H10" s="7">
        <v>47.501133560101302</v>
      </c>
      <c r="I10" s="7">
        <v>106</v>
      </c>
      <c r="J10" s="7">
        <v>72783.147774425001</v>
      </c>
      <c r="K10" s="7">
        <v>2</v>
      </c>
      <c r="L10" s="7">
        <v>67.234163005860097</v>
      </c>
      <c r="M10" s="7">
        <v>108</v>
      </c>
      <c r="N10" s="7">
        <v>64872.081020186</v>
      </c>
      <c r="O10" s="7">
        <v>14</v>
      </c>
      <c r="P10" s="7">
        <v>55.153246048614299</v>
      </c>
      <c r="Q10" s="7">
        <v>109</v>
      </c>
      <c r="T10" s="7">
        <v>306913.72527396999</v>
      </c>
      <c r="U10" s="7">
        <v>1</v>
      </c>
      <c r="V10" s="7">
        <v>68.116953181301398</v>
      </c>
      <c r="W10" s="7">
        <v>309</v>
      </c>
      <c r="X10" s="7">
        <v>316952.92857334798</v>
      </c>
      <c r="Y10" s="7">
        <v>0</v>
      </c>
      <c r="Z10" s="7">
        <v>53.389585502526401</v>
      </c>
      <c r="AA10" s="7">
        <v>308</v>
      </c>
      <c r="AB10" s="7">
        <v>388823.07595202298</v>
      </c>
      <c r="AC10" s="7">
        <v>0</v>
      </c>
      <c r="AD10" s="7">
        <v>73.057148906747798</v>
      </c>
      <c r="AE10" s="7">
        <v>316</v>
      </c>
      <c r="AF10" s="7">
        <v>245846.717660141</v>
      </c>
      <c r="AG10" s="7">
        <v>4</v>
      </c>
      <c r="AH10" s="7">
        <v>64.948967677889598</v>
      </c>
      <c r="AI10" s="7">
        <v>298</v>
      </c>
      <c r="AL10" s="7">
        <v>309916.90910760802</v>
      </c>
      <c r="AM10" s="7">
        <v>3</v>
      </c>
      <c r="AN10" s="7">
        <v>71.312556868871596</v>
      </c>
      <c r="AO10" s="7">
        <v>305</v>
      </c>
      <c r="AP10" s="7">
        <v>303961.32699373702</v>
      </c>
      <c r="AQ10" s="7">
        <v>0</v>
      </c>
      <c r="AR10" s="7">
        <v>59.742399240433102</v>
      </c>
      <c r="AS10" s="7">
        <v>302</v>
      </c>
      <c r="AT10" s="7">
        <v>321935.41917015199</v>
      </c>
      <c r="AU10" s="7">
        <v>0</v>
      </c>
      <c r="AV10" s="7">
        <v>65.019875095782794</v>
      </c>
      <c r="AW10" s="7">
        <v>306</v>
      </c>
      <c r="AX10" s="7">
        <v>292271.41861580702</v>
      </c>
      <c r="AY10" s="7">
        <v>11</v>
      </c>
      <c r="AZ10" s="7">
        <v>63.9853285805141</v>
      </c>
      <c r="BA10" s="7">
        <v>307</v>
      </c>
    </row>
    <row r="11" spans="1:53" ht="15.75" customHeight="1" x14ac:dyDescent="0.2">
      <c r="B11" s="7">
        <v>72422.456780600798</v>
      </c>
      <c r="C11" s="7">
        <v>2</v>
      </c>
      <c r="D11" s="7">
        <v>52.953141447847102</v>
      </c>
      <c r="E11" s="7">
        <v>104</v>
      </c>
      <c r="F11" s="7">
        <v>71302.897471806005</v>
      </c>
      <c r="G11" s="7">
        <v>1</v>
      </c>
      <c r="H11" s="7">
        <v>45.228525794173798</v>
      </c>
      <c r="I11" s="7">
        <v>106</v>
      </c>
      <c r="J11" s="7">
        <v>72875.636066277104</v>
      </c>
      <c r="K11" s="7">
        <v>2</v>
      </c>
      <c r="L11" s="7">
        <v>47.346390652761301</v>
      </c>
      <c r="M11" s="7">
        <v>101</v>
      </c>
      <c r="N11" s="7">
        <v>66887.668590002097</v>
      </c>
      <c r="O11" s="7">
        <v>19</v>
      </c>
      <c r="P11" s="7">
        <v>67.422473991175494</v>
      </c>
      <c r="Q11" s="7">
        <v>106</v>
      </c>
      <c r="T11" s="7">
        <v>291378.665929029</v>
      </c>
      <c r="U11" s="7">
        <v>0</v>
      </c>
      <c r="V11" s="7">
        <v>61.863112271276002</v>
      </c>
      <c r="W11" s="7">
        <v>304</v>
      </c>
      <c r="X11" s="7">
        <v>372836.34223340102</v>
      </c>
      <c r="Y11" s="7">
        <v>1</v>
      </c>
      <c r="Z11" s="7">
        <v>70.924796393557003</v>
      </c>
      <c r="AA11" s="7">
        <v>307</v>
      </c>
      <c r="AB11" s="7">
        <v>306533.05845419999</v>
      </c>
      <c r="AC11" s="7">
        <v>0</v>
      </c>
      <c r="AD11" s="7">
        <v>59.027860196522802</v>
      </c>
      <c r="AE11" s="7">
        <v>303</v>
      </c>
      <c r="AF11" s="7">
        <v>243748.895874429</v>
      </c>
      <c r="AG11" s="7">
        <v>6</v>
      </c>
      <c r="AH11" s="7">
        <v>61.997919387320998</v>
      </c>
      <c r="AI11" s="7">
        <v>319</v>
      </c>
      <c r="AL11" s="7">
        <v>352068.45878215297</v>
      </c>
      <c r="AM11" s="7">
        <v>1</v>
      </c>
      <c r="AN11" s="7">
        <v>67.276048155557305</v>
      </c>
      <c r="AO11" s="7">
        <v>295</v>
      </c>
      <c r="AP11" s="7">
        <v>325001.46211221599</v>
      </c>
      <c r="AQ11" s="7">
        <v>4</v>
      </c>
      <c r="AR11" s="7">
        <v>66.053409578829402</v>
      </c>
      <c r="AS11" s="7">
        <v>296</v>
      </c>
      <c r="AT11" s="7">
        <v>310826.93279350502</v>
      </c>
      <c r="AU11" s="7">
        <v>1</v>
      </c>
      <c r="AV11" s="7">
        <v>69.023404234948799</v>
      </c>
      <c r="AW11" s="7">
        <v>304</v>
      </c>
      <c r="AX11" s="7">
        <v>263227.16319605702</v>
      </c>
      <c r="AY11" s="7">
        <v>7</v>
      </c>
      <c r="AZ11" s="7">
        <v>65.441155435760294</v>
      </c>
      <c r="BA11" s="7">
        <v>301</v>
      </c>
    </row>
    <row r="12" spans="1:53" ht="15.75" customHeight="1" x14ac:dyDescent="0.2">
      <c r="B12" s="7">
        <v>72428.524968135505</v>
      </c>
      <c r="C12" s="7">
        <v>3</v>
      </c>
      <c r="D12" s="7">
        <v>64.150050602537803</v>
      </c>
      <c r="E12" s="7">
        <v>103</v>
      </c>
      <c r="F12" s="7">
        <v>75220.9813485794</v>
      </c>
      <c r="G12" s="7">
        <v>1</v>
      </c>
      <c r="H12" s="7">
        <v>46.615054956280403</v>
      </c>
      <c r="I12" s="7">
        <v>101</v>
      </c>
      <c r="J12" s="7">
        <v>74086.846633381094</v>
      </c>
      <c r="K12" s="7">
        <v>1</v>
      </c>
      <c r="L12" s="7">
        <v>59.0922944018278</v>
      </c>
      <c r="M12" s="7">
        <v>101</v>
      </c>
      <c r="N12" s="7">
        <v>64850.498240708002</v>
      </c>
      <c r="O12" s="7">
        <v>16</v>
      </c>
      <c r="P12" s="7">
        <v>43.877661789769697</v>
      </c>
      <c r="Q12" s="7">
        <v>99</v>
      </c>
      <c r="T12" s="7">
        <v>264893.78430845501</v>
      </c>
      <c r="U12" s="7">
        <v>0</v>
      </c>
      <c r="V12" s="7">
        <v>57.803921730237498</v>
      </c>
      <c r="W12" s="7">
        <v>305</v>
      </c>
      <c r="X12" s="7">
        <v>342239.55354558799</v>
      </c>
      <c r="Y12" s="7">
        <v>0</v>
      </c>
      <c r="Z12" s="7">
        <v>73.270144250971896</v>
      </c>
      <c r="AA12" s="7">
        <v>303</v>
      </c>
      <c r="AB12" s="7">
        <v>326808.245388293</v>
      </c>
      <c r="AC12" s="7">
        <v>0</v>
      </c>
      <c r="AD12" s="7">
        <v>63.005250987164501</v>
      </c>
      <c r="AE12" s="7">
        <v>300</v>
      </c>
      <c r="AF12" s="7">
        <v>294115.17844813899</v>
      </c>
      <c r="AG12" s="7">
        <v>2</v>
      </c>
      <c r="AH12" s="7">
        <v>68.6998612105576</v>
      </c>
      <c r="AI12" s="7">
        <v>309</v>
      </c>
      <c r="AL12" s="7">
        <v>317181.073982517</v>
      </c>
      <c r="AM12" s="7">
        <v>3</v>
      </c>
      <c r="AN12" s="7">
        <v>68.703246828629105</v>
      </c>
      <c r="AO12" s="7">
        <v>315</v>
      </c>
      <c r="AP12" s="7">
        <v>295633.35361975501</v>
      </c>
      <c r="AQ12" s="7">
        <v>0</v>
      </c>
      <c r="AR12" s="7">
        <v>60.282260704077501</v>
      </c>
      <c r="AS12" s="7">
        <v>310</v>
      </c>
      <c r="AT12" s="7">
        <v>310621.98064070102</v>
      </c>
      <c r="AU12" s="7">
        <v>1</v>
      </c>
      <c r="AV12" s="7">
        <v>64.865120773028394</v>
      </c>
      <c r="AW12" s="7">
        <v>301</v>
      </c>
      <c r="AX12" s="7">
        <v>255988.866548594</v>
      </c>
      <c r="AY12" s="7">
        <v>4</v>
      </c>
      <c r="AZ12" s="7">
        <v>66.6185082640377</v>
      </c>
      <c r="BA12" s="7">
        <v>305</v>
      </c>
    </row>
    <row r="13" spans="1:53" ht="15.75" customHeight="1" x14ac:dyDescent="0.2">
      <c r="B13" s="7">
        <v>72671.948381582493</v>
      </c>
      <c r="C13" s="7">
        <v>3</v>
      </c>
      <c r="D13" s="7">
        <v>40.294895872505499</v>
      </c>
      <c r="E13" s="7">
        <v>103</v>
      </c>
      <c r="F13" s="7">
        <v>73105.153606549007</v>
      </c>
      <c r="G13" s="7">
        <v>0</v>
      </c>
      <c r="H13" s="7">
        <v>29.905215772461901</v>
      </c>
      <c r="I13" s="7">
        <v>105</v>
      </c>
      <c r="J13" s="7">
        <v>71853.042449792905</v>
      </c>
      <c r="K13" s="7">
        <v>0</v>
      </c>
      <c r="L13" s="7">
        <v>37.515349792689499</v>
      </c>
      <c r="M13" s="7">
        <v>109</v>
      </c>
      <c r="N13" s="7">
        <v>63964.779003853597</v>
      </c>
      <c r="O13" s="7">
        <v>13</v>
      </c>
      <c r="P13" s="7">
        <v>36.335749234458198</v>
      </c>
      <c r="Q13" s="7">
        <v>104</v>
      </c>
      <c r="T13" s="7">
        <v>290377.17701440601</v>
      </c>
      <c r="U13" s="7">
        <v>2</v>
      </c>
      <c r="V13" s="7">
        <v>62.373016153809203</v>
      </c>
      <c r="W13" s="7">
        <v>304</v>
      </c>
      <c r="X13" s="7">
        <v>336815.88017454901</v>
      </c>
      <c r="Y13" s="7">
        <v>0</v>
      </c>
      <c r="Z13" s="7">
        <v>65.251597828084599</v>
      </c>
      <c r="AA13" s="7">
        <v>306</v>
      </c>
      <c r="AB13" s="7">
        <v>334799.49863006402</v>
      </c>
      <c r="AC13" s="7">
        <v>1</v>
      </c>
      <c r="AD13" s="7">
        <v>62.548345501438298</v>
      </c>
      <c r="AE13" s="7">
        <v>300</v>
      </c>
      <c r="AF13" s="7">
        <v>269776.95016768901</v>
      </c>
      <c r="AG13" s="7">
        <v>3</v>
      </c>
      <c r="AH13" s="7">
        <v>60.710761272747199</v>
      </c>
      <c r="AI13" s="7">
        <v>314</v>
      </c>
      <c r="AL13" s="7">
        <v>304528.87612509797</v>
      </c>
      <c r="AM13" s="7">
        <v>1</v>
      </c>
      <c r="AN13" s="7">
        <v>56.407297798145898</v>
      </c>
      <c r="AO13" s="7">
        <v>308</v>
      </c>
      <c r="AP13" s="7">
        <v>302320.21759714</v>
      </c>
      <c r="AQ13" s="7">
        <v>0</v>
      </c>
      <c r="AR13" s="7">
        <v>71.599997643350804</v>
      </c>
      <c r="AS13" s="7">
        <v>307</v>
      </c>
      <c r="AT13" s="7">
        <v>296421.53433767601</v>
      </c>
      <c r="AU13" s="7">
        <v>0</v>
      </c>
      <c r="AV13" s="7">
        <v>61.233995655173899</v>
      </c>
      <c r="AW13" s="7">
        <v>304</v>
      </c>
      <c r="AX13" s="7">
        <v>251535.15194070799</v>
      </c>
      <c r="AY13" s="7">
        <v>10</v>
      </c>
      <c r="AZ13" s="7">
        <v>65.600336229579895</v>
      </c>
      <c r="BA13" s="7">
        <v>292</v>
      </c>
    </row>
    <row r="14" spans="1:53" ht="15.75" customHeight="1" x14ac:dyDescent="0.2">
      <c r="B14" s="7">
        <v>71472.6181452452</v>
      </c>
      <c r="C14" s="7">
        <v>3</v>
      </c>
      <c r="D14" s="7">
        <v>41.052659562507003</v>
      </c>
      <c r="E14" s="7">
        <v>106</v>
      </c>
      <c r="F14" s="7">
        <v>79091.867156672801</v>
      </c>
      <c r="G14" s="7">
        <v>6</v>
      </c>
      <c r="H14" s="7">
        <v>62.355199833032003</v>
      </c>
      <c r="I14" s="7">
        <v>103</v>
      </c>
      <c r="J14" s="7">
        <v>72694.927604502198</v>
      </c>
      <c r="K14" s="7">
        <v>3</v>
      </c>
      <c r="L14" s="7">
        <v>58.754999956196698</v>
      </c>
      <c r="M14" s="7">
        <v>107</v>
      </c>
      <c r="N14" s="7">
        <v>66172.383460178593</v>
      </c>
      <c r="O14" s="7">
        <v>22</v>
      </c>
      <c r="P14" s="7">
        <v>65.356543001241704</v>
      </c>
      <c r="Q14" s="7">
        <v>103</v>
      </c>
      <c r="T14" s="7">
        <v>274067.92879562301</v>
      </c>
      <c r="U14" s="7">
        <v>3</v>
      </c>
      <c r="V14" s="7">
        <v>62.929708828771702</v>
      </c>
      <c r="W14" s="7">
        <v>305</v>
      </c>
      <c r="X14" s="7">
        <v>320300.807897761</v>
      </c>
      <c r="Y14" s="7">
        <v>1</v>
      </c>
      <c r="Z14" s="7">
        <v>61.4770937580438</v>
      </c>
      <c r="AA14" s="7">
        <v>304</v>
      </c>
      <c r="AB14" s="7">
        <v>336780.438548317</v>
      </c>
      <c r="AC14" s="7">
        <v>0</v>
      </c>
      <c r="AD14" s="7">
        <v>64.996593201844703</v>
      </c>
      <c r="AE14" s="7">
        <v>309</v>
      </c>
      <c r="AF14" s="7">
        <v>244218.108487096</v>
      </c>
      <c r="AG14" s="7">
        <v>12</v>
      </c>
      <c r="AH14" s="7">
        <v>56.1856114533743</v>
      </c>
      <c r="AI14" s="7">
        <v>303</v>
      </c>
      <c r="AL14" s="7">
        <v>303451.59392675402</v>
      </c>
      <c r="AM14" s="7">
        <v>1</v>
      </c>
      <c r="AN14" s="7">
        <v>64.5131846733087</v>
      </c>
      <c r="AO14" s="7">
        <v>306</v>
      </c>
      <c r="AP14" s="7">
        <v>319742.068215726</v>
      </c>
      <c r="AQ14" s="7">
        <v>0</v>
      </c>
      <c r="AR14" s="7">
        <v>50.990507568183503</v>
      </c>
      <c r="AS14" s="7">
        <v>302</v>
      </c>
      <c r="AT14" s="7">
        <v>352450.68256484001</v>
      </c>
      <c r="AU14" s="7">
        <v>2</v>
      </c>
      <c r="AV14" s="7">
        <v>71.593108184066296</v>
      </c>
      <c r="AW14" s="7">
        <v>310</v>
      </c>
      <c r="AX14" s="7">
        <v>300141.13496387203</v>
      </c>
      <c r="AY14" s="7">
        <v>11</v>
      </c>
      <c r="AZ14" s="7">
        <v>62.972633043227397</v>
      </c>
      <c r="BA14" s="7">
        <v>308</v>
      </c>
    </row>
    <row r="15" spans="1:53" ht="15.75" customHeight="1" x14ac:dyDescent="0.2">
      <c r="B15" s="7">
        <v>72831.640042883999</v>
      </c>
      <c r="C15" s="7">
        <v>4</v>
      </c>
      <c r="D15" s="7">
        <v>57.398865326006202</v>
      </c>
      <c r="E15" s="7">
        <v>103</v>
      </c>
      <c r="F15" s="7">
        <v>71012.327847871595</v>
      </c>
      <c r="G15" s="7">
        <v>2</v>
      </c>
      <c r="H15" s="7">
        <v>39.048401034484698</v>
      </c>
      <c r="I15" s="7">
        <v>107</v>
      </c>
      <c r="J15" s="7">
        <v>72098.702486381997</v>
      </c>
      <c r="K15" s="7">
        <v>1</v>
      </c>
      <c r="L15" s="7">
        <v>46.753146898803699</v>
      </c>
      <c r="M15" s="7">
        <v>101</v>
      </c>
      <c r="N15" s="7">
        <v>63850.372779586098</v>
      </c>
      <c r="O15" s="7">
        <v>11</v>
      </c>
      <c r="P15" s="7">
        <v>49.427316494744701</v>
      </c>
      <c r="Q15" s="7">
        <v>104</v>
      </c>
      <c r="T15" s="7">
        <v>301759.57345039799</v>
      </c>
      <c r="U15" s="7">
        <v>3</v>
      </c>
      <c r="V15" s="7">
        <v>59.172578217543901</v>
      </c>
      <c r="W15" s="7">
        <v>306</v>
      </c>
      <c r="X15" s="7">
        <v>295392.48015265301</v>
      </c>
      <c r="Y15" s="7">
        <v>0</v>
      </c>
      <c r="Z15" s="7">
        <v>70.935222635183706</v>
      </c>
      <c r="AA15" s="7">
        <v>301</v>
      </c>
      <c r="AB15" s="7">
        <v>358396.551201656</v>
      </c>
      <c r="AC15" s="7">
        <v>1</v>
      </c>
      <c r="AD15" s="7">
        <v>66.224486141601602</v>
      </c>
      <c r="AE15" s="7">
        <v>307</v>
      </c>
      <c r="AF15" s="7">
        <v>304501.039717354</v>
      </c>
      <c r="AG15" s="7">
        <v>9</v>
      </c>
      <c r="AH15" s="7">
        <v>69.472606326867606</v>
      </c>
      <c r="AI15" s="7">
        <v>306</v>
      </c>
      <c r="AL15" s="7">
        <v>299053.60442023998</v>
      </c>
      <c r="AM15" s="7">
        <v>0</v>
      </c>
      <c r="AN15" s="7">
        <v>63.6567780687134</v>
      </c>
      <c r="AO15" s="7">
        <v>303</v>
      </c>
      <c r="AP15" s="7">
        <v>313786.32259814098</v>
      </c>
      <c r="AQ15" s="7">
        <v>0</v>
      </c>
      <c r="AR15" s="7">
        <v>67.975924935708903</v>
      </c>
      <c r="AS15" s="7">
        <v>305</v>
      </c>
      <c r="AT15" s="7">
        <v>354627.594349458</v>
      </c>
      <c r="AU15" s="7">
        <v>2</v>
      </c>
      <c r="AV15" s="7">
        <v>70.671547330348403</v>
      </c>
      <c r="AW15" s="7">
        <v>306</v>
      </c>
      <c r="AX15" s="7">
        <v>259648.08359585601</v>
      </c>
      <c r="AY15" s="7">
        <v>7</v>
      </c>
      <c r="AZ15" s="7">
        <v>61.122400961452399</v>
      </c>
      <c r="BA15" s="7">
        <v>296</v>
      </c>
    </row>
    <row r="16" spans="1:53" ht="15.75" customHeight="1" x14ac:dyDescent="0.2">
      <c r="B16" s="7">
        <v>72496.593708670407</v>
      </c>
      <c r="C16" s="7">
        <v>7</v>
      </c>
      <c r="D16" s="7">
        <v>63.002371323724098</v>
      </c>
      <c r="E16" s="7">
        <v>110</v>
      </c>
      <c r="F16" s="7">
        <v>72432.739819185095</v>
      </c>
      <c r="G16" s="7">
        <v>3</v>
      </c>
      <c r="H16" s="7">
        <v>46.927110660033797</v>
      </c>
      <c r="I16" s="7">
        <v>111</v>
      </c>
      <c r="J16" s="7">
        <v>71923.635549652303</v>
      </c>
      <c r="K16" s="7">
        <v>1</v>
      </c>
      <c r="L16" s="7">
        <v>41.1322515796153</v>
      </c>
      <c r="M16" s="7">
        <v>106</v>
      </c>
      <c r="N16" s="7">
        <v>67041.131496293805</v>
      </c>
      <c r="O16" s="7">
        <v>13</v>
      </c>
      <c r="P16" s="7">
        <v>64.501967048281003</v>
      </c>
      <c r="Q16" s="7">
        <v>110</v>
      </c>
      <c r="T16" s="7">
        <v>277166.74841155502</v>
      </c>
      <c r="U16" s="7">
        <v>0</v>
      </c>
      <c r="V16" s="7">
        <v>62.186781079546897</v>
      </c>
      <c r="W16" s="7">
        <v>302</v>
      </c>
      <c r="X16" s="7">
        <v>310536.29349731898</v>
      </c>
      <c r="Y16" s="7">
        <v>2</v>
      </c>
      <c r="Z16" s="7">
        <v>68.452892499063296</v>
      </c>
      <c r="AA16" s="7">
        <v>309</v>
      </c>
      <c r="AB16" s="7">
        <v>321585.80211907101</v>
      </c>
      <c r="AC16" s="7">
        <v>0</v>
      </c>
      <c r="AD16" s="7">
        <v>55.729482315093399</v>
      </c>
      <c r="AE16" s="7">
        <v>314</v>
      </c>
      <c r="AF16" s="7">
        <v>319216.44622570899</v>
      </c>
      <c r="AG16" s="7">
        <v>8</v>
      </c>
      <c r="AH16" s="7">
        <v>65.766873435227396</v>
      </c>
      <c r="AI16" s="7">
        <v>309</v>
      </c>
      <c r="AL16" s="7">
        <v>302791.57480932801</v>
      </c>
      <c r="AM16" s="7">
        <v>0</v>
      </c>
      <c r="AN16" s="7">
        <v>64.465303170352101</v>
      </c>
      <c r="AO16" s="7">
        <v>300</v>
      </c>
      <c r="AP16" s="7">
        <v>370060.21371257998</v>
      </c>
      <c r="AQ16" s="7">
        <v>0</v>
      </c>
      <c r="AR16" s="7">
        <v>67.867341631325999</v>
      </c>
      <c r="AS16" s="7">
        <v>307</v>
      </c>
      <c r="AT16" s="7">
        <v>316018.09618127602</v>
      </c>
      <c r="AU16" s="7">
        <v>3</v>
      </c>
      <c r="AV16" s="7">
        <v>62.241973524737297</v>
      </c>
      <c r="AW16" s="7">
        <v>307</v>
      </c>
      <c r="AX16" s="7">
        <v>241602.28697018299</v>
      </c>
      <c r="AY16" s="7">
        <v>10</v>
      </c>
      <c r="AZ16" s="7">
        <v>61.425863264833701</v>
      </c>
      <c r="BA16" s="7">
        <v>310</v>
      </c>
    </row>
    <row r="17" spans="2:53" ht="15.75" customHeight="1" x14ac:dyDescent="0.2">
      <c r="B17" s="7">
        <v>70721.257214991696</v>
      </c>
      <c r="C17" s="7">
        <v>2</v>
      </c>
      <c r="D17" s="7">
        <v>40.993482639667803</v>
      </c>
      <c r="E17" s="7">
        <v>105</v>
      </c>
      <c r="F17" s="7">
        <v>73989.375437839903</v>
      </c>
      <c r="G17" s="7">
        <v>3</v>
      </c>
      <c r="H17" s="7">
        <v>54.294191229156901</v>
      </c>
      <c r="I17" s="7">
        <v>107</v>
      </c>
      <c r="J17" s="7">
        <v>82462.469560910293</v>
      </c>
      <c r="K17" s="7">
        <v>5</v>
      </c>
      <c r="L17" s="7">
        <v>58.436468315851002</v>
      </c>
      <c r="M17" s="7">
        <v>102</v>
      </c>
      <c r="N17" s="7">
        <v>63698.309400942999</v>
      </c>
      <c r="O17" s="7">
        <v>15</v>
      </c>
      <c r="P17" s="7">
        <v>48.8117840855355</v>
      </c>
      <c r="Q17" s="7">
        <v>108</v>
      </c>
      <c r="T17" s="7">
        <v>280994.699719375</v>
      </c>
      <c r="U17" s="7">
        <v>1</v>
      </c>
      <c r="V17" s="7">
        <v>67.032190381672095</v>
      </c>
      <c r="W17" s="7">
        <v>305</v>
      </c>
      <c r="X17" s="7">
        <v>322737.561893426</v>
      </c>
      <c r="Y17" s="7">
        <v>1</v>
      </c>
      <c r="Z17" s="7">
        <v>65.892834982165297</v>
      </c>
      <c r="AA17" s="7">
        <v>313</v>
      </c>
      <c r="AB17" s="7">
        <v>322464.28352054901</v>
      </c>
      <c r="AC17" s="7">
        <v>0</v>
      </c>
      <c r="AD17" s="7">
        <v>57.163516540709701</v>
      </c>
      <c r="AE17" s="7">
        <v>309</v>
      </c>
      <c r="AF17" s="7">
        <v>256136.99014247599</v>
      </c>
      <c r="AG17" s="7">
        <v>8</v>
      </c>
      <c r="AH17" s="7">
        <v>65.162477965180997</v>
      </c>
      <c r="AI17" s="7">
        <v>303</v>
      </c>
      <c r="AL17" s="7">
        <v>263480.57119880198</v>
      </c>
      <c r="AM17" s="7">
        <v>2</v>
      </c>
      <c r="AN17" s="7">
        <v>59.832201092052401</v>
      </c>
      <c r="AO17" s="7">
        <v>309</v>
      </c>
      <c r="AP17" s="7">
        <v>301148.26394397201</v>
      </c>
      <c r="AQ17" s="7">
        <v>2</v>
      </c>
      <c r="AR17" s="7">
        <v>60.946390818636701</v>
      </c>
      <c r="AS17" s="7">
        <v>311</v>
      </c>
      <c r="AT17" s="7">
        <v>326134.95928360202</v>
      </c>
      <c r="AU17" s="7">
        <v>3</v>
      </c>
      <c r="AV17" s="7">
        <v>63.672022016285197</v>
      </c>
      <c r="AW17" s="7">
        <v>311</v>
      </c>
      <c r="AX17" s="7">
        <v>245982.01655964</v>
      </c>
      <c r="AY17" s="7">
        <v>1</v>
      </c>
      <c r="AZ17" s="7">
        <v>57.991895892340096</v>
      </c>
      <c r="BA17" s="7">
        <v>304</v>
      </c>
    </row>
    <row r="18" spans="2:53" ht="15.75" customHeight="1" x14ac:dyDescent="0.2">
      <c r="B18" s="7">
        <v>72268.159988077998</v>
      </c>
      <c r="C18" s="7">
        <v>2</v>
      </c>
      <c r="D18" s="7">
        <v>40.040155711757599</v>
      </c>
      <c r="E18" s="7">
        <v>108</v>
      </c>
      <c r="F18" s="7">
        <v>74827.1007244996</v>
      </c>
      <c r="G18" s="7">
        <v>6</v>
      </c>
      <c r="H18" s="7">
        <v>76.955793900796706</v>
      </c>
      <c r="I18" s="7">
        <v>106</v>
      </c>
      <c r="J18" s="7">
        <v>73233.476053314793</v>
      </c>
      <c r="K18" s="7">
        <v>2</v>
      </c>
      <c r="L18" s="7">
        <v>58.721488358244798</v>
      </c>
      <c r="M18" s="7">
        <v>110</v>
      </c>
      <c r="N18" s="7">
        <v>66705.581165329699</v>
      </c>
      <c r="O18" s="7">
        <v>17</v>
      </c>
      <c r="P18" s="7">
        <v>80.165355130324798</v>
      </c>
      <c r="Q18" s="7">
        <v>105</v>
      </c>
      <c r="T18" s="7">
        <v>299890.46996191202</v>
      </c>
      <c r="U18" s="7">
        <v>2</v>
      </c>
      <c r="V18" s="7">
        <v>68.219804309769202</v>
      </c>
      <c r="W18" s="7">
        <v>309</v>
      </c>
      <c r="X18" s="7">
        <v>330361.33562231099</v>
      </c>
      <c r="Y18" s="7">
        <v>1</v>
      </c>
      <c r="Z18" s="7">
        <v>64.605834814215299</v>
      </c>
      <c r="AA18" s="7">
        <v>298</v>
      </c>
      <c r="AB18" s="7">
        <v>371246.42798538198</v>
      </c>
      <c r="AC18" s="7">
        <v>0</v>
      </c>
      <c r="AD18" s="7">
        <v>60.9490986730546</v>
      </c>
      <c r="AE18" s="7">
        <v>302</v>
      </c>
      <c r="AF18" s="7">
        <v>248762.64440581101</v>
      </c>
      <c r="AG18" s="7">
        <v>1</v>
      </c>
      <c r="AH18" s="7">
        <v>60.966577851690197</v>
      </c>
      <c r="AI18" s="7">
        <v>305</v>
      </c>
      <c r="AL18" s="7">
        <v>329603.31389351201</v>
      </c>
      <c r="AM18" s="7">
        <v>0</v>
      </c>
      <c r="AN18" s="7">
        <v>64.382208169037995</v>
      </c>
      <c r="AO18" s="7">
        <v>307</v>
      </c>
      <c r="AP18" s="7">
        <v>325758.96729162498</v>
      </c>
      <c r="AQ18" s="7">
        <v>1</v>
      </c>
      <c r="AR18" s="7">
        <v>61.8747920913288</v>
      </c>
      <c r="AS18" s="7">
        <v>304</v>
      </c>
      <c r="AT18" s="7">
        <v>319247.85953452397</v>
      </c>
      <c r="AU18" s="7">
        <v>0</v>
      </c>
      <c r="AV18" s="7">
        <v>64.429222835605202</v>
      </c>
      <c r="AW18" s="7">
        <v>317</v>
      </c>
      <c r="AX18" s="7">
        <v>252598.99745807899</v>
      </c>
      <c r="AY18" s="7">
        <v>9</v>
      </c>
      <c r="AZ18" s="7">
        <v>66.745996395237697</v>
      </c>
      <c r="BA18" s="7">
        <v>295</v>
      </c>
    </row>
    <row r="19" spans="2:53" ht="15.75" customHeight="1" x14ac:dyDescent="0.2">
      <c r="B19" s="7">
        <v>71657.212561587497</v>
      </c>
      <c r="C19" s="7">
        <v>1</v>
      </c>
      <c r="D19" s="7">
        <v>39.571385999371202</v>
      </c>
      <c r="E19" s="7">
        <v>106</v>
      </c>
      <c r="F19" s="7">
        <v>73282.773531924497</v>
      </c>
      <c r="G19" s="7">
        <v>0</v>
      </c>
      <c r="H19" s="7">
        <v>32.943596017330698</v>
      </c>
      <c r="I19" s="7">
        <v>105</v>
      </c>
      <c r="J19" s="7">
        <v>71525.588121435299</v>
      </c>
      <c r="K19" s="7">
        <v>0</v>
      </c>
      <c r="L19" s="7">
        <v>33.212709375496601</v>
      </c>
      <c r="M19" s="7">
        <v>106</v>
      </c>
      <c r="N19" s="7">
        <v>64653.146386958397</v>
      </c>
      <c r="O19" s="7">
        <v>18</v>
      </c>
      <c r="P19" s="7">
        <v>48.095768358346803</v>
      </c>
      <c r="Q19" s="7">
        <v>109</v>
      </c>
      <c r="T19" s="7">
        <v>300153.90499983699</v>
      </c>
      <c r="U19" s="7">
        <v>0</v>
      </c>
      <c r="V19" s="7">
        <v>51.920683509474202</v>
      </c>
      <c r="W19" s="7">
        <v>308</v>
      </c>
      <c r="X19" s="7">
        <v>342394.86701747199</v>
      </c>
      <c r="Y19" s="7">
        <v>1</v>
      </c>
      <c r="Z19" s="7">
        <v>65.936200724927204</v>
      </c>
      <c r="AA19" s="7">
        <v>292</v>
      </c>
      <c r="AB19" s="7">
        <v>297368.70418760303</v>
      </c>
      <c r="AC19" s="7">
        <v>0</v>
      </c>
      <c r="AD19" s="7">
        <v>67.873110983288896</v>
      </c>
      <c r="AE19" s="7">
        <v>307</v>
      </c>
      <c r="AF19" s="7">
        <v>262052.719017653</v>
      </c>
      <c r="AG19" s="7">
        <v>4</v>
      </c>
      <c r="AH19" s="7">
        <v>61.873494754792702</v>
      </c>
      <c r="AI19" s="7">
        <v>304</v>
      </c>
      <c r="AL19" s="7">
        <v>329062.377512493</v>
      </c>
      <c r="AM19" s="7">
        <v>1</v>
      </c>
      <c r="AN19" s="7">
        <v>63.480575161450297</v>
      </c>
      <c r="AO19" s="7">
        <v>295</v>
      </c>
      <c r="AP19" s="7">
        <v>316406.53833219298</v>
      </c>
      <c r="AQ19" s="7">
        <v>0</v>
      </c>
      <c r="AR19" s="7">
        <v>61.052725923508703</v>
      </c>
      <c r="AS19" s="7">
        <v>305</v>
      </c>
      <c r="AT19" s="7">
        <v>351638.26168883097</v>
      </c>
      <c r="AU19" s="7">
        <v>0</v>
      </c>
      <c r="AV19" s="7">
        <v>65.1619832201268</v>
      </c>
      <c r="AW19" s="7">
        <v>303</v>
      </c>
      <c r="AX19" s="7">
        <v>256676.407295357</v>
      </c>
      <c r="AY19" s="7">
        <v>3</v>
      </c>
      <c r="AZ19" s="7">
        <v>59.288367283654502</v>
      </c>
      <c r="BA19" s="7">
        <v>307</v>
      </c>
    </row>
    <row r="20" spans="2:53" ht="15.75" customHeight="1" x14ac:dyDescent="0.2">
      <c r="B20" s="7">
        <v>71270.845454298498</v>
      </c>
      <c r="C20" s="7">
        <v>4</v>
      </c>
      <c r="D20" s="7">
        <v>32.443725158049901</v>
      </c>
      <c r="E20" s="7">
        <v>103</v>
      </c>
      <c r="F20" s="7">
        <v>71475.248780378606</v>
      </c>
      <c r="G20" s="7">
        <v>3</v>
      </c>
      <c r="H20" s="7">
        <v>45.731710517865402</v>
      </c>
      <c r="I20" s="7">
        <v>107</v>
      </c>
      <c r="J20" s="7">
        <v>74210.489172226895</v>
      </c>
      <c r="K20" s="7">
        <v>1</v>
      </c>
      <c r="L20" s="7">
        <v>52.9751949027305</v>
      </c>
      <c r="M20" s="7">
        <v>101</v>
      </c>
      <c r="N20" s="7">
        <v>65406.945760026698</v>
      </c>
      <c r="O20" s="7">
        <v>17</v>
      </c>
      <c r="P20" s="7">
        <v>43.039995761040203</v>
      </c>
      <c r="Q20" s="7">
        <v>103</v>
      </c>
      <c r="T20" s="7">
        <v>299131.511533916</v>
      </c>
      <c r="U20" s="7">
        <v>0</v>
      </c>
      <c r="V20" s="7">
        <v>61.523822639499897</v>
      </c>
      <c r="W20" s="7">
        <v>301</v>
      </c>
      <c r="X20" s="7">
        <v>343792.91189557302</v>
      </c>
      <c r="Y20" s="7">
        <v>0</v>
      </c>
      <c r="Z20" s="7">
        <v>71.940240126963104</v>
      </c>
      <c r="AA20" s="7">
        <v>304</v>
      </c>
      <c r="AB20" s="7">
        <v>335234.824217027</v>
      </c>
      <c r="AC20" s="7">
        <v>0</v>
      </c>
      <c r="AD20" s="7">
        <v>65.404370646468493</v>
      </c>
      <c r="AE20" s="7">
        <v>310</v>
      </c>
      <c r="AF20" s="7">
        <v>236251.35364907901</v>
      </c>
      <c r="AG20" s="7">
        <v>3</v>
      </c>
      <c r="AH20" s="7">
        <v>58.479343030652402</v>
      </c>
      <c r="AI20" s="7">
        <v>307</v>
      </c>
      <c r="AL20" s="7">
        <v>275474.835191091</v>
      </c>
      <c r="AM20" s="7">
        <v>0</v>
      </c>
      <c r="AN20" s="7">
        <v>55.012967019520502</v>
      </c>
      <c r="AO20" s="7">
        <v>310</v>
      </c>
      <c r="AP20" s="7">
        <v>307369.29301736999</v>
      </c>
      <c r="AQ20" s="7">
        <v>3</v>
      </c>
      <c r="AR20" s="7">
        <v>63.578623170619998</v>
      </c>
      <c r="AS20" s="7">
        <v>303</v>
      </c>
      <c r="AT20" s="7">
        <v>326034.59865194501</v>
      </c>
      <c r="AU20" s="7">
        <v>2</v>
      </c>
      <c r="AV20" s="7">
        <v>64.207566135316199</v>
      </c>
      <c r="AW20" s="7">
        <v>301</v>
      </c>
      <c r="AX20" s="7">
        <v>297838.648615841</v>
      </c>
      <c r="AY20" s="7">
        <v>10</v>
      </c>
      <c r="AZ20" s="7">
        <v>67.499587600838495</v>
      </c>
      <c r="BA20" s="7">
        <v>313</v>
      </c>
    </row>
    <row r="21" spans="2:53" ht="15.75" customHeight="1" x14ac:dyDescent="0.2">
      <c r="B21" s="7">
        <v>72739.391420399901</v>
      </c>
      <c r="C21" s="7">
        <v>2</v>
      </c>
      <c r="D21" s="7">
        <v>57.8221984939007</v>
      </c>
      <c r="E21" s="7">
        <v>107</v>
      </c>
      <c r="F21" s="7">
        <v>70595.316078051896</v>
      </c>
      <c r="G21" s="7">
        <v>1</v>
      </c>
      <c r="H21" s="7">
        <v>30.601516885703798</v>
      </c>
      <c r="I21" s="7">
        <v>106</v>
      </c>
      <c r="J21" s="7">
        <v>72816.985274574196</v>
      </c>
      <c r="K21" s="7">
        <v>0</v>
      </c>
      <c r="L21" s="7">
        <v>36.899983577950401</v>
      </c>
      <c r="M21" s="7">
        <v>109</v>
      </c>
      <c r="N21" s="7">
        <v>63702.2230799717</v>
      </c>
      <c r="O21" s="7">
        <v>16</v>
      </c>
      <c r="P21" s="7">
        <v>43.074872963695398</v>
      </c>
      <c r="Q21" s="7">
        <v>110</v>
      </c>
      <c r="T21" s="7">
        <v>262289.41189842799</v>
      </c>
      <c r="U21" s="7">
        <v>0</v>
      </c>
      <c r="V21" s="7">
        <v>55.705035559656302</v>
      </c>
      <c r="W21" s="7">
        <v>304</v>
      </c>
      <c r="X21" s="7">
        <v>353445.69860480598</v>
      </c>
      <c r="Y21" s="7">
        <v>0</v>
      </c>
      <c r="Z21" s="7">
        <v>67.621006385642801</v>
      </c>
      <c r="AA21" s="7">
        <v>306</v>
      </c>
      <c r="AB21" s="7">
        <v>333783.777152594</v>
      </c>
      <c r="AC21" s="7">
        <v>0</v>
      </c>
      <c r="AD21" s="7">
        <v>66.221603486872397</v>
      </c>
      <c r="AE21" s="7">
        <v>307</v>
      </c>
      <c r="AF21" s="7">
        <v>239569.352511348</v>
      </c>
      <c r="AG21" s="7">
        <v>8</v>
      </c>
      <c r="AH21" s="7">
        <v>58.282940469140698</v>
      </c>
      <c r="AI21" s="7">
        <v>301</v>
      </c>
      <c r="AL21" s="7">
        <v>317435.38166018203</v>
      </c>
      <c r="AM21" s="7">
        <v>3</v>
      </c>
      <c r="AN21" s="7">
        <v>62.929172674779601</v>
      </c>
      <c r="AO21" s="7">
        <v>294</v>
      </c>
      <c r="AP21" s="7">
        <v>307281.40323502303</v>
      </c>
      <c r="AQ21" s="7">
        <v>0</v>
      </c>
      <c r="AR21" s="7">
        <v>58.9101228036631</v>
      </c>
      <c r="AS21" s="7">
        <v>309</v>
      </c>
      <c r="AT21" s="7">
        <v>352467.03494144097</v>
      </c>
      <c r="AU21" s="7">
        <v>0</v>
      </c>
      <c r="AV21" s="7">
        <v>66.206011374754397</v>
      </c>
      <c r="AW21" s="7">
        <v>293</v>
      </c>
      <c r="AX21" s="7">
        <v>273518.85159578</v>
      </c>
      <c r="AY21" s="7">
        <v>0</v>
      </c>
      <c r="AZ21" s="7">
        <v>57.558323990002997</v>
      </c>
      <c r="BA21" s="7">
        <v>306</v>
      </c>
    </row>
    <row r="22" spans="2:53" ht="15.75" customHeight="1" x14ac:dyDescent="0.2">
      <c r="B22" s="7">
        <v>71280.015388673797</v>
      </c>
      <c r="C22" s="7">
        <v>2</v>
      </c>
      <c r="D22" s="7">
        <v>50.046450260035101</v>
      </c>
      <c r="E22" s="7">
        <v>103</v>
      </c>
      <c r="F22" s="7">
        <v>71177.419428143505</v>
      </c>
      <c r="G22" s="7">
        <v>2</v>
      </c>
      <c r="H22" s="7">
        <v>50.7152816699734</v>
      </c>
      <c r="I22" s="7">
        <v>106</v>
      </c>
      <c r="J22" s="7">
        <v>72693.392292177494</v>
      </c>
      <c r="K22" s="7">
        <v>0</v>
      </c>
      <c r="L22" s="7">
        <v>22.267551212462799</v>
      </c>
      <c r="M22" s="7">
        <v>108</v>
      </c>
      <c r="N22" s="7">
        <v>67077.283149246097</v>
      </c>
      <c r="O22" s="7">
        <v>13</v>
      </c>
      <c r="P22" s="7">
        <v>72.149817123755398</v>
      </c>
      <c r="Q22" s="7">
        <v>107</v>
      </c>
      <c r="T22" s="7">
        <v>270977.208679976</v>
      </c>
      <c r="U22" s="7">
        <v>1</v>
      </c>
      <c r="V22" s="7">
        <v>60.624394328981097</v>
      </c>
      <c r="W22" s="7">
        <v>304</v>
      </c>
      <c r="X22" s="7">
        <v>308136.82253516698</v>
      </c>
      <c r="Y22" s="7">
        <v>0</v>
      </c>
      <c r="Z22" s="7">
        <v>55.632630436606497</v>
      </c>
      <c r="AA22" s="7">
        <v>299</v>
      </c>
      <c r="AB22" s="7">
        <v>368143.33320422698</v>
      </c>
      <c r="AC22" s="7">
        <v>1</v>
      </c>
      <c r="AD22" s="7">
        <v>70.070318132294304</v>
      </c>
      <c r="AE22" s="7">
        <v>304</v>
      </c>
      <c r="AF22" s="7">
        <v>237016.76378876599</v>
      </c>
      <c r="AG22" s="7">
        <v>3</v>
      </c>
      <c r="AH22" s="7">
        <v>61.010377731675597</v>
      </c>
      <c r="AI22" s="7">
        <v>308</v>
      </c>
      <c r="AL22" s="7">
        <v>261389.59730862599</v>
      </c>
      <c r="AM22" s="7">
        <v>0</v>
      </c>
      <c r="AN22" s="7">
        <v>53.757367877966097</v>
      </c>
      <c r="AO22" s="7">
        <v>314</v>
      </c>
      <c r="AP22" s="7">
        <v>350573.54588141898</v>
      </c>
      <c r="AQ22" s="7">
        <v>0</v>
      </c>
      <c r="AR22" s="7">
        <v>68.917676688650104</v>
      </c>
      <c r="AS22" s="7">
        <v>294</v>
      </c>
      <c r="AT22" s="7">
        <v>335999.14995238802</v>
      </c>
      <c r="AU22" s="7">
        <v>2</v>
      </c>
      <c r="AV22" s="7">
        <v>58.940400607979299</v>
      </c>
      <c r="AW22" s="7">
        <v>303</v>
      </c>
      <c r="AX22" s="7">
        <v>246316.19632771399</v>
      </c>
      <c r="AY22" s="7">
        <v>3</v>
      </c>
      <c r="AZ22" s="7">
        <v>65.5601564570877</v>
      </c>
      <c r="BA22" s="7">
        <v>303</v>
      </c>
    </row>
    <row r="23" spans="2:53" ht="15.75" customHeight="1" x14ac:dyDescent="0.2">
      <c r="B23" s="7">
        <v>74069.228962875597</v>
      </c>
      <c r="C23" s="7">
        <v>0</v>
      </c>
      <c r="D23" s="7">
        <v>43.987635773865001</v>
      </c>
      <c r="E23" s="7">
        <v>107</v>
      </c>
      <c r="F23" s="7">
        <v>74589.325784617104</v>
      </c>
      <c r="G23" s="7">
        <v>1</v>
      </c>
      <c r="H23" s="7">
        <v>44.157980498457903</v>
      </c>
      <c r="I23" s="7">
        <v>107</v>
      </c>
      <c r="J23" s="7">
        <v>71414.386417289003</v>
      </c>
      <c r="K23" s="7">
        <v>1</v>
      </c>
      <c r="L23" s="7">
        <v>55.654228302115101</v>
      </c>
      <c r="M23" s="7">
        <v>103</v>
      </c>
      <c r="N23" s="7">
        <v>65919.786382247301</v>
      </c>
      <c r="O23" s="7">
        <v>22</v>
      </c>
      <c r="P23" s="7">
        <v>65.633479692484798</v>
      </c>
      <c r="Q23" s="7">
        <v>108</v>
      </c>
      <c r="T23" s="7">
        <v>314496.33938495797</v>
      </c>
      <c r="U23" s="7">
        <v>1</v>
      </c>
      <c r="V23" s="7">
        <v>66.179919930109804</v>
      </c>
      <c r="W23" s="7">
        <v>298</v>
      </c>
      <c r="X23" s="7">
        <v>317775.09697465901</v>
      </c>
      <c r="Y23" s="7">
        <v>0</v>
      </c>
      <c r="Z23" s="7">
        <v>67.346806098234595</v>
      </c>
      <c r="AA23" s="7">
        <v>310</v>
      </c>
      <c r="AB23" s="7">
        <v>328192.02820767101</v>
      </c>
      <c r="AC23" s="7">
        <v>1</v>
      </c>
      <c r="AD23" s="7">
        <v>64.973418043905099</v>
      </c>
      <c r="AE23" s="7">
        <v>308</v>
      </c>
      <c r="AF23" s="7">
        <v>269845.71850198798</v>
      </c>
      <c r="AG23" s="7">
        <v>4</v>
      </c>
      <c r="AH23" s="7">
        <v>70.514419742192999</v>
      </c>
      <c r="AI23" s="7">
        <v>300</v>
      </c>
      <c r="AL23" s="7">
        <v>337746.400211851</v>
      </c>
      <c r="AM23" s="7">
        <v>2</v>
      </c>
      <c r="AN23" s="7">
        <v>70.941418870794905</v>
      </c>
      <c r="AO23" s="7">
        <v>310</v>
      </c>
      <c r="AP23" s="7">
        <v>357894.941186674</v>
      </c>
      <c r="AQ23" s="7">
        <v>1</v>
      </c>
      <c r="AR23" s="7">
        <v>72.476521323410495</v>
      </c>
      <c r="AS23" s="7">
        <v>318</v>
      </c>
      <c r="AT23" s="7">
        <v>310238.36772595497</v>
      </c>
      <c r="AU23" s="7">
        <v>0</v>
      </c>
      <c r="AV23" s="7">
        <v>60.617873423367797</v>
      </c>
      <c r="AW23" s="7">
        <v>296</v>
      </c>
      <c r="AX23" s="7">
        <v>242245.91857354599</v>
      </c>
      <c r="AY23" s="7">
        <v>3</v>
      </c>
      <c r="AZ23" s="7">
        <v>63.229004094186898</v>
      </c>
      <c r="BA23" s="7">
        <v>313</v>
      </c>
    </row>
    <row r="24" spans="2:53" ht="15.75" customHeight="1" x14ac:dyDescent="0.2">
      <c r="B24" s="7">
        <v>72193.419344248498</v>
      </c>
      <c r="C24" s="7">
        <v>6</v>
      </c>
      <c r="D24" s="7">
        <v>66.396807892509599</v>
      </c>
      <c r="E24" s="7">
        <v>104</v>
      </c>
      <c r="F24" s="7">
        <v>71794.893592911903</v>
      </c>
      <c r="G24" s="7">
        <v>2</v>
      </c>
      <c r="H24" s="7">
        <v>36.784863843262201</v>
      </c>
      <c r="I24" s="7">
        <v>104</v>
      </c>
      <c r="J24" s="7">
        <v>71966.514498132194</v>
      </c>
      <c r="K24" s="7">
        <v>0</v>
      </c>
      <c r="L24" s="7">
        <v>64.077394453640494</v>
      </c>
      <c r="M24" s="7">
        <v>97</v>
      </c>
      <c r="N24" s="7">
        <v>67037.646254311898</v>
      </c>
      <c r="O24" s="7">
        <v>19</v>
      </c>
      <c r="P24" s="7">
        <v>71.123939469094495</v>
      </c>
      <c r="Q24" s="7">
        <v>109</v>
      </c>
      <c r="T24" s="7">
        <v>320890.287900089</v>
      </c>
      <c r="U24" s="7">
        <v>1</v>
      </c>
      <c r="V24" s="7">
        <v>61.089375588979301</v>
      </c>
      <c r="W24" s="7">
        <v>300</v>
      </c>
      <c r="X24" s="7">
        <v>280325.36017659598</v>
      </c>
      <c r="Y24" s="7">
        <v>0</v>
      </c>
      <c r="Z24" s="7">
        <v>56.882497590012903</v>
      </c>
      <c r="AA24" s="7">
        <v>312</v>
      </c>
      <c r="AB24" s="7">
        <v>331838.04925552499</v>
      </c>
      <c r="AC24" s="7">
        <v>0</v>
      </c>
      <c r="AD24" s="7">
        <v>62.039413689214399</v>
      </c>
      <c r="AE24" s="7">
        <v>307</v>
      </c>
      <c r="AF24" s="7">
        <v>271302.19100442802</v>
      </c>
      <c r="AG24" s="7">
        <v>4</v>
      </c>
      <c r="AH24" s="7">
        <v>59.9431572379927</v>
      </c>
      <c r="AI24" s="7">
        <v>305</v>
      </c>
      <c r="AL24" s="7">
        <v>313384.37785701599</v>
      </c>
      <c r="AM24" s="7">
        <v>1</v>
      </c>
      <c r="AN24" s="7">
        <v>63.699745645427697</v>
      </c>
      <c r="AO24" s="7">
        <v>308</v>
      </c>
      <c r="AP24" s="7">
        <v>376686.36855435802</v>
      </c>
      <c r="AQ24" s="7">
        <v>2</v>
      </c>
      <c r="AR24" s="7">
        <v>72.998964107843406</v>
      </c>
      <c r="AS24" s="7">
        <v>301</v>
      </c>
      <c r="AT24" s="7">
        <v>360453.691091038</v>
      </c>
      <c r="AU24" s="7">
        <v>0</v>
      </c>
      <c r="AV24" s="7">
        <v>61.882911849264097</v>
      </c>
      <c r="AW24" s="7">
        <v>307</v>
      </c>
      <c r="AX24" s="7">
        <v>284623.23980516201</v>
      </c>
      <c r="AY24" s="7">
        <v>2</v>
      </c>
      <c r="AZ24" s="7">
        <v>64.4335912582319</v>
      </c>
      <c r="BA24" s="7">
        <v>295</v>
      </c>
    </row>
    <row r="25" spans="2:53" ht="15.75" customHeight="1" x14ac:dyDescent="0.2">
      <c r="B25" s="7">
        <v>72734.138934873394</v>
      </c>
      <c r="C25" s="7">
        <v>2</v>
      </c>
      <c r="D25" s="7">
        <v>58.782030666781502</v>
      </c>
      <c r="E25" s="7">
        <v>101</v>
      </c>
      <c r="F25" s="7">
        <v>71584.620530684304</v>
      </c>
      <c r="G25" s="7">
        <v>1</v>
      </c>
      <c r="H25" s="7">
        <v>49.057163551381301</v>
      </c>
      <c r="I25" s="7">
        <v>102</v>
      </c>
      <c r="J25" s="7">
        <v>72379.034633694697</v>
      </c>
      <c r="K25" s="7">
        <v>1</v>
      </c>
      <c r="L25" s="7">
        <v>37.654748367613003</v>
      </c>
      <c r="M25" s="7">
        <v>105</v>
      </c>
      <c r="N25" s="7">
        <v>65961.9897969093</v>
      </c>
      <c r="O25" s="7">
        <v>18</v>
      </c>
      <c r="P25" s="7">
        <v>57.125233945101201</v>
      </c>
      <c r="Q25" s="7">
        <v>104</v>
      </c>
      <c r="T25" s="7">
        <v>286600.27160544001</v>
      </c>
      <c r="U25" s="7">
        <v>1</v>
      </c>
      <c r="V25" s="7">
        <v>55.860822166790001</v>
      </c>
      <c r="W25" s="7">
        <v>301</v>
      </c>
      <c r="X25" s="7">
        <v>310206.01536032598</v>
      </c>
      <c r="Y25" s="7">
        <v>0</v>
      </c>
      <c r="Z25" s="7">
        <v>61.219582783322501</v>
      </c>
      <c r="AA25" s="7">
        <v>309</v>
      </c>
      <c r="AB25" s="7">
        <v>379352.75301637599</v>
      </c>
      <c r="AC25" s="7">
        <v>0</v>
      </c>
      <c r="AD25" s="7">
        <v>72.6685718612637</v>
      </c>
      <c r="AE25" s="7">
        <v>305</v>
      </c>
      <c r="AF25" s="7">
        <v>248374.03700224499</v>
      </c>
      <c r="AG25" s="7">
        <v>3</v>
      </c>
      <c r="AH25" s="7">
        <v>63.545061207085503</v>
      </c>
      <c r="AI25" s="7">
        <v>302</v>
      </c>
      <c r="AL25" s="7">
        <v>297810.22634274903</v>
      </c>
      <c r="AM25" s="7">
        <v>2</v>
      </c>
      <c r="AN25" s="7">
        <v>58.210335484640702</v>
      </c>
      <c r="AO25" s="7">
        <v>302</v>
      </c>
      <c r="AP25" s="7">
        <v>360369.242209866</v>
      </c>
      <c r="AQ25" s="7">
        <v>0</v>
      </c>
      <c r="AR25" s="7">
        <v>69.680206566801004</v>
      </c>
      <c r="AS25" s="7">
        <v>301</v>
      </c>
      <c r="AT25" s="7">
        <v>297061.26327321603</v>
      </c>
      <c r="AU25" s="7">
        <v>0</v>
      </c>
      <c r="AV25" s="7">
        <v>65.042721658281494</v>
      </c>
      <c r="AW25" s="7">
        <v>310</v>
      </c>
      <c r="AX25" s="7">
        <v>248231.23740667099</v>
      </c>
      <c r="AY25" s="7">
        <v>6</v>
      </c>
      <c r="AZ25" s="7">
        <v>53.865621962548502</v>
      </c>
      <c r="BA25" s="7">
        <v>301</v>
      </c>
    </row>
    <row r="26" spans="2:53" ht="15.75" customHeight="1" x14ac:dyDescent="0.2">
      <c r="B26" s="7">
        <v>71420.083136359506</v>
      </c>
      <c r="C26" s="7">
        <v>0</v>
      </c>
      <c r="D26" s="7">
        <v>39.304651735041602</v>
      </c>
      <c r="E26" s="7">
        <v>112</v>
      </c>
      <c r="F26" s="7">
        <v>74219.625638412501</v>
      </c>
      <c r="G26" s="7">
        <v>7</v>
      </c>
      <c r="H26" s="7">
        <v>69.7240792611491</v>
      </c>
      <c r="I26" s="7">
        <v>104</v>
      </c>
      <c r="J26" s="7">
        <v>72500.494924228798</v>
      </c>
      <c r="K26" s="7">
        <v>3</v>
      </c>
      <c r="L26" s="7">
        <v>52.785368170758296</v>
      </c>
      <c r="M26" s="7">
        <v>110</v>
      </c>
      <c r="N26" s="7">
        <v>67708.453757582596</v>
      </c>
      <c r="O26" s="7">
        <v>13</v>
      </c>
      <c r="P26" s="7">
        <v>67.992383285969794</v>
      </c>
      <c r="Q26" s="7">
        <v>106</v>
      </c>
      <c r="T26" s="7">
        <v>309875.644954363</v>
      </c>
      <c r="U26" s="7">
        <v>2</v>
      </c>
      <c r="V26" s="7">
        <v>59.334464076318902</v>
      </c>
      <c r="W26" s="7">
        <v>304</v>
      </c>
      <c r="X26" s="7">
        <v>297438.91780960403</v>
      </c>
      <c r="Y26" s="7">
        <v>0</v>
      </c>
      <c r="Z26" s="7">
        <v>59.370407421586897</v>
      </c>
      <c r="AA26" s="7">
        <v>300</v>
      </c>
      <c r="AB26" s="7">
        <v>334326.33456425299</v>
      </c>
      <c r="AC26" s="7">
        <v>0</v>
      </c>
      <c r="AD26" s="7">
        <v>54.054302960300603</v>
      </c>
      <c r="AE26" s="7">
        <v>305</v>
      </c>
      <c r="AF26" s="7">
        <v>260346.572813448</v>
      </c>
      <c r="AG26" s="7">
        <v>3</v>
      </c>
      <c r="AH26" s="7">
        <v>65.293373025180301</v>
      </c>
      <c r="AI26" s="7">
        <v>306</v>
      </c>
      <c r="AL26" s="7">
        <v>367678.227935965</v>
      </c>
      <c r="AM26" s="7">
        <v>1</v>
      </c>
      <c r="AN26" s="7">
        <v>71.218848129503797</v>
      </c>
      <c r="AO26" s="7">
        <v>308</v>
      </c>
      <c r="AP26" s="7">
        <v>329357.424323591</v>
      </c>
      <c r="AQ26" s="7">
        <v>0</v>
      </c>
      <c r="AR26" s="7">
        <v>61.816731893687901</v>
      </c>
      <c r="AS26" s="7">
        <v>307</v>
      </c>
      <c r="AT26" s="7">
        <v>352878.96182309499</v>
      </c>
      <c r="AU26" s="7">
        <v>1</v>
      </c>
      <c r="AV26" s="7">
        <v>70.5301548815182</v>
      </c>
      <c r="AW26" s="7">
        <v>310</v>
      </c>
      <c r="AX26" s="7">
        <v>255781.135708644</v>
      </c>
      <c r="AY26" s="7">
        <v>1</v>
      </c>
      <c r="AZ26" s="7">
        <v>67.077962332900995</v>
      </c>
      <c r="BA26" s="7">
        <v>307</v>
      </c>
    </row>
    <row r="27" spans="2:53" ht="15.75" customHeight="1" x14ac:dyDescent="0.2">
      <c r="B27" s="7">
        <v>71439.402064849302</v>
      </c>
      <c r="C27" s="7">
        <v>4</v>
      </c>
      <c r="D27" s="7">
        <v>34.084640529426203</v>
      </c>
      <c r="E27" s="7">
        <v>100</v>
      </c>
      <c r="F27" s="7">
        <v>95392.031700810505</v>
      </c>
      <c r="G27" s="7">
        <v>4</v>
      </c>
      <c r="H27" s="7">
        <v>80.969018608719594</v>
      </c>
      <c r="I27" s="7">
        <v>103</v>
      </c>
      <c r="J27" s="7">
        <v>73293.245599243601</v>
      </c>
      <c r="K27" s="7">
        <v>4</v>
      </c>
      <c r="L27" s="7">
        <v>67.341684451633895</v>
      </c>
      <c r="M27" s="7">
        <v>104</v>
      </c>
      <c r="N27" s="7">
        <v>64545.282809391399</v>
      </c>
      <c r="O27" s="7">
        <v>15</v>
      </c>
      <c r="P27" s="7">
        <v>52.510448073284898</v>
      </c>
      <c r="Q27" s="7">
        <v>100</v>
      </c>
      <c r="T27" s="7">
        <v>337264.03288335702</v>
      </c>
      <c r="U27" s="7">
        <v>0</v>
      </c>
      <c r="V27" s="7">
        <v>80.896574260447196</v>
      </c>
      <c r="W27" s="7">
        <v>303</v>
      </c>
      <c r="X27" s="7">
        <v>364858.09618218697</v>
      </c>
      <c r="Y27" s="7">
        <v>2</v>
      </c>
      <c r="Z27" s="7">
        <v>65.213831983117501</v>
      </c>
      <c r="AA27" s="7">
        <v>303</v>
      </c>
      <c r="AB27" s="7">
        <v>330435.29702964303</v>
      </c>
      <c r="AC27" s="7">
        <v>1</v>
      </c>
      <c r="AD27" s="7">
        <v>61.739933374411599</v>
      </c>
      <c r="AE27" s="7">
        <v>311</v>
      </c>
      <c r="AF27" s="7">
        <v>215745.252490994</v>
      </c>
      <c r="AG27" s="7">
        <v>7</v>
      </c>
      <c r="AH27" s="7">
        <v>62.523768195925499</v>
      </c>
      <c r="AI27" s="7">
        <v>302</v>
      </c>
      <c r="AL27" s="7">
        <v>251132.58964333701</v>
      </c>
      <c r="AM27" s="7">
        <v>1</v>
      </c>
      <c r="AN27" s="7">
        <v>67.847943775520093</v>
      </c>
      <c r="AO27" s="7">
        <v>303</v>
      </c>
      <c r="AP27" s="7">
        <v>329347.41174571699</v>
      </c>
      <c r="AQ27" s="7">
        <v>1</v>
      </c>
      <c r="AR27" s="7">
        <v>67.957665668624898</v>
      </c>
      <c r="AS27" s="7">
        <v>303</v>
      </c>
      <c r="AT27" s="7">
        <v>357619.01569268003</v>
      </c>
      <c r="AU27" s="7">
        <v>1</v>
      </c>
      <c r="AV27" s="7">
        <v>64.392608197569601</v>
      </c>
      <c r="AW27" s="7">
        <v>296</v>
      </c>
      <c r="AX27" s="7">
        <v>231292.87964182801</v>
      </c>
      <c r="AY27" s="7">
        <v>4</v>
      </c>
      <c r="AZ27" s="7">
        <v>60.312221881502097</v>
      </c>
      <c r="BA27" s="7">
        <v>305</v>
      </c>
    </row>
    <row r="28" spans="2:53" ht="15.75" customHeight="1" x14ac:dyDescent="0.2">
      <c r="B28" s="7">
        <v>73920.092519909798</v>
      </c>
      <c r="C28" s="7">
        <v>3</v>
      </c>
      <c r="D28" s="7">
        <v>69.470116896725202</v>
      </c>
      <c r="E28" s="7">
        <v>106</v>
      </c>
      <c r="F28" s="7">
        <v>72421.865662915807</v>
      </c>
      <c r="G28" s="7">
        <v>0</v>
      </c>
      <c r="H28" s="7">
        <v>49.299860623696397</v>
      </c>
      <c r="I28" s="7">
        <v>100</v>
      </c>
      <c r="J28" s="7">
        <v>72332.281198873097</v>
      </c>
      <c r="K28" s="7">
        <v>2</v>
      </c>
      <c r="L28" s="7">
        <v>57.216590895827203</v>
      </c>
      <c r="M28" s="7">
        <v>104</v>
      </c>
      <c r="N28" s="7">
        <v>63748.920667698498</v>
      </c>
      <c r="O28" s="7">
        <v>9</v>
      </c>
      <c r="P28" s="7">
        <v>36.956664216147203</v>
      </c>
      <c r="Q28" s="7">
        <v>105</v>
      </c>
      <c r="T28" s="7">
        <v>369158.97572241002</v>
      </c>
      <c r="U28" s="7">
        <v>5</v>
      </c>
      <c r="V28" s="7">
        <v>75.279653026837494</v>
      </c>
      <c r="W28" s="7">
        <v>299</v>
      </c>
      <c r="X28" s="7">
        <v>379811.85741171101</v>
      </c>
      <c r="Y28" s="7">
        <v>2</v>
      </c>
      <c r="Z28" s="7">
        <v>75.372064631692297</v>
      </c>
      <c r="AA28" s="7">
        <v>305</v>
      </c>
      <c r="AB28" s="7">
        <v>326315.435123467</v>
      </c>
      <c r="AC28" s="7">
        <v>1</v>
      </c>
      <c r="AD28" s="7">
        <v>65.292273647525505</v>
      </c>
      <c r="AE28" s="7">
        <v>305</v>
      </c>
      <c r="AF28" s="7">
        <v>215952.002056472</v>
      </c>
      <c r="AG28" s="7">
        <v>3</v>
      </c>
      <c r="AH28" s="7">
        <v>60.764250931590098</v>
      </c>
      <c r="AI28" s="7">
        <v>307</v>
      </c>
      <c r="AL28" s="7">
        <v>339332.149357135</v>
      </c>
      <c r="AM28" s="7">
        <v>0</v>
      </c>
      <c r="AN28" s="7">
        <v>73.936988106175804</v>
      </c>
      <c r="AO28" s="7">
        <v>297</v>
      </c>
      <c r="AP28" s="7">
        <v>294322.45035661903</v>
      </c>
      <c r="AQ28" s="7">
        <v>0</v>
      </c>
      <c r="AR28" s="7">
        <v>68.795731636898097</v>
      </c>
      <c r="AS28" s="7">
        <v>300</v>
      </c>
      <c r="AT28" s="7">
        <v>331651.60120446997</v>
      </c>
      <c r="AU28" s="7">
        <v>2</v>
      </c>
      <c r="AV28" s="7">
        <v>59.354693972795701</v>
      </c>
      <c r="AW28" s="7">
        <v>296</v>
      </c>
      <c r="AX28" s="7">
        <v>260870.41382766201</v>
      </c>
      <c r="AY28" s="7">
        <v>6</v>
      </c>
      <c r="AZ28" s="7">
        <v>62.4177647801652</v>
      </c>
      <c r="BA28" s="7">
        <v>306</v>
      </c>
    </row>
    <row r="29" spans="2:53" ht="15.75" customHeight="1" x14ac:dyDescent="0.2">
      <c r="B29" s="7">
        <v>72126.395723456502</v>
      </c>
      <c r="C29" s="7">
        <v>1</v>
      </c>
      <c r="D29" s="7">
        <v>61.407741840169798</v>
      </c>
      <c r="E29" s="7">
        <v>109</v>
      </c>
      <c r="F29" s="7">
        <v>74442.534084489802</v>
      </c>
      <c r="G29" s="7">
        <v>0</v>
      </c>
      <c r="H29" s="7">
        <v>45.644043405526297</v>
      </c>
      <c r="I29" s="7">
        <v>111</v>
      </c>
      <c r="J29" s="7">
        <v>72324.892182735595</v>
      </c>
      <c r="K29" s="7">
        <v>3</v>
      </c>
      <c r="L29" s="7">
        <v>51.300596959450701</v>
      </c>
      <c r="M29" s="7">
        <v>106</v>
      </c>
      <c r="N29" s="7">
        <v>63942.475064106598</v>
      </c>
      <c r="O29" s="7">
        <v>11</v>
      </c>
      <c r="P29" s="7">
        <v>50.2583811004559</v>
      </c>
      <c r="Q29" s="7">
        <v>110</v>
      </c>
      <c r="T29" s="7">
        <v>288237.75352744001</v>
      </c>
      <c r="U29" s="7">
        <v>0</v>
      </c>
      <c r="V29" s="7">
        <v>67.987783899014104</v>
      </c>
      <c r="W29" s="7">
        <v>303</v>
      </c>
      <c r="X29" s="7">
        <v>326450.16357932298</v>
      </c>
      <c r="Y29" s="7">
        <v>1</v>
      </c>
      <c r="Z29" s="7">
        <v>62.533134351525</v>
      </c>
      <c r="AA29" s="7">
        <v>303</v>
      </c>
      <c r="AB29" s="7">
        <v>270903.65490177198</v>
      </c>
      <c r="AC29" s="7">
        <v>0</v>
      </c>
      <c r="AD29" s="7">
        <v>55.209508305796803</v>
      </c>
      <c r="AE29" s="7">
        <v>309</v>
      </c>
      <c r="AF29" s="7">
        <v>228617.17020689399</v>
      </c>
      <c r="AG29" s="7">
        <v>1</v>
      </c>
      <c r="AH29" s="7">
        <v>60.510056217703102</v>
      </c>
      <c r="AI29" s="7">
        <v>300</v>
      </c>
      <c r="AL29" s="7">
        <v>280042.60728537198</v>
      </c>
      <c r="AM29" s="7">
        <v>0</v>
      </c>
      <c r="AN29" s="7">
        <v>58.776130461697299</v>
      </c>
      <c r="AO29" s="7">
        <v>299</v>
      </c>
      <c r="AP29" s="7">
        <v>308981.77701016102</v>
      </c>
      <c r="AQ29" s="7">
        <v>0</v>
      </c>
      <c r="AR29" s="7">
        <v>55.939585274916901</v>
      </c>
      <c r="AS29" s="7">
        <v>302</v>
      </c>
      <c r="AT29" s="7">
        <v>353549.90867323801</v>
      </c>
      <c r="AU29" s="7">
        <v>0</v>
      </c>
      <c r="AV29" s="7">
        <v>64.818520290704598</v>
      </c>
      <c r="AW29" s="7">
        <v>300</v>
      </c>
      <c r="AX29" s="7">
        <v>262184.91355224699</v>
      </c>
      <c r="AY29" s="7">
        <v>4</v>
      </c>
      <c r="AZ29" s="7">
        <v>47.899666082826499</v>
      </c>
      <c r="BA29" s="7">
        <v>305</v>
      </c>
    </row>
    <row r="30" spans="2:53" ht="15.75" customHeight="1" x14ac:dyDescent="0.2">
      <c r="B30" s="7">
        <v>71605.652238388793</v>
      </c>
      <c r="C30" s="7">
        <v>11</v>
      </c>
      <c r="D30" s="7">
        <v>77.963934759389005</v>
      </c>
      <c r="E30" s="7">
        <v>102</v>
      </c>
      <c r="F30" s="7">
        <v>73691.477336983604</v>
      </c>
      <c r="G30" s="7">
        <v>0</v>
      </c>
      <c r="H30" s="7">
        <v>42.063942744073699</v>
      </c>
      <c r="I30" s="7">
        <v>103</v>
      </c>
      <c r="J30" s="7">
        <v>74033.117082858706</v>
      </c>
      <c r="K30" s="7">
        <v>0</v>
      </c>
      <c r="L30" s="7">
        <v>41.713906010645303</v>
      </c>
      <c r="M30" s="7">
        <v>111</v>
      </c>
      <c r="N30" s="7">
        <v>65614.229113945199</v>
      </c>
      <c r="O30" s="7">
        <v>20</v>
      </c>
      <c r="P30" s="7">
        <v>60.700928742048099</v>
      </c>
      <c r="Q30" s="7">
        <v>108</v>
      </c>
      <c r="T30" s="7">
        <v>325866.00115143502</v>
      </c>
      <c r="U30" s="7">
        <v>2</v>
      </c>
      <c r="V30" s="7">
        <v>64.844166913105198</v>
      </c>
      <c r="W30" s="7">
        <v>301</v>
      </c>
      <c r="X30" s="7">
        <v>293779.53288138902</v>
      </c>
      <c r="Y30" s="7">
        <v>2</v>
      </c>
      <c r="Z30" s="7">
        <v>62.2534072572806</v>
      </c>
      <c r="AA30" s="7">
        <v>309</v>
      </c>
      <c r="AB30" s="7">
        <v>329789.85824035102</v>
      </c>
      <c r="AC30" s="7">
        <v>0</v>
      </c>
      <c r="AD30" s="7">
        <v>58.483146079269197</v>
      </c>
      <c r="AE30" s="7">
        <v>305</v>
      </c>
      <c r="AF30" s="7">
        <v>271698.88400184602</v>
      </c>
      <c r="AG30" s="7">
        <v>12</v>
      </c>
      <c r="AH30" s="7">
        <v>56.866001370388801</v>
      </c>
      <c r="AI30" s="7">
        <v>305</v>
      </c>
      <c r="AL30" s="7">
        <v>296450.51023608597</v>
      </c>
      <c r="AM30" s="7">
        <v>1</v>
      </c>
      <c r="AN30" s="7">
        <v>65.791600266850494</v>
      </c>
      <c r="AO30" s="7">
        <v>305</v>
      </c>
      <c r="AP30" s="7">
        <v>315316.98880025803</v>
      </c>
      <c r="AQ30" s="7">
        <v>0</v>
      </c>
      <c r="AR30" s="7">
        <v>61.095540904111601</v>
      </c>
      <c r="AS30" s="7">
        <v>299</v>
      </c>
      <c r="AT30" s="7">
        <v>288872.453059797</v>
      </c>
      <c r="AU30" s="7">
        <v>0</v>
      </c>
      <c r="AV30" s="7">
        <v>57.530319685687999</v>
      </c>
      <c r="AW30" s="7">
        <v>299</v>
      </c>
      <c r="AX30" s="7">
        <v>284264.33307002502</v>
      </c>
      <c r="AY30" s="7">
        <v>6</v>
      </c>
      <c r="AZ30" s="7">
        <v>68.407685335733206</v>
      </c>
      <c r="BA30" s="7">
        <v>303</v>
      </c>
    </row>
    <row r="31" spans="2:53" ht="15.75" customHeight="1" x14ac:dyDescent="0.2">
      <c r="B31" s="7">
        <v>72388.438240204297</v>
      </c>
      <c r="C31" s="7">
        <v>4</v>
      </c>
      <c r="D31" s="7">
        <v>47.753500875412499</v>
      </c>
      <c r="E31" s="7">
        <v>103</v>
      </c>
      <c r="F31" s="7">
        <v>72800.512570833802</v>
      </c>
      <c r="G31" s="7">
        <v>0</v>
      </c>
      <c r="H31" s="7">
        <v>35.206593998669</v>
      </c>
      <c r="I31" s="7">
        <v>109</v>
      </c>
      <c r="J31" s="7">
        <v>74133.003122656504</v>
      </c>
      <c r="K31" s="7">
        <v>2</v>
      </c>
      <c r="L31" s="7">
        <v>71.700204019960097</v>
      </c>
      <c r="M31" s="7">
        <v>99</v>
      </c>
      <c r="N31" s="7">
        <v>65327.3753554414</v>
      </c>
      <c r="O31" s="7">
        <v>10</v>
      </c>
      <c r="P31" s="7">
        <v>50.997009853412401</v>
      </c>
      <c r="Q31" s="7">
        <v>101</v>
      </c>
      <c r="T31" s="7">
        <v>282570.35352562199</v>
      </c>
      <c r="U31" s="7">
        <v>3</v>
      </c>
      <c r="V31" s="7">
        <v>59.3471503800642</v>
      </c>
      <c r="W31" s="7">
        <v>311</v>
      </c>
      <c r="X31" s="7">
        <v>334751.90379887098</v>
      </c>
      <c r="Y31" s="7">
        <v>0</v>
      </c>
      <c r="Z31" s="7">
        <v>62.873132019263302</v>
      </c>
      <c r="AA31" s="7">
        <v>304</v>
      </c>
      <c r="AB31" s="7">
        <v>340786.78107070498</v>
      </c>
      <c r="AC31" s="7">
        <v>1</v>
      </c>
      <c r="AD31" s="7">
        <v>62.368436745116099</v>
      </c>
      <c r="AE31" s="7">
        <v>302</v>
      </c>
      <c r="AF31" s="7">
        <v>272167.628428898</v>
      </c>
      <c r="AG31" s="7">
        <v>2</v>
      </c>
      <c r="AH31" s="7">
        <v>66.145189725336905</v>
      </c>
      <c r="AI31" s="7">
        <v>307</v>
      </c>
      <c r="AL31" s="7">
        <v>299150.73899486999</v>
      </c>
      <c r="AM31" s="7">
        <v>0</v>
      </c>
      <c r="AN31" s="7">
        <v>57.811465321010203</v>
      </c>
      <c r="AO31" s="7">
        <v>302</v>
      </c>
      <c r="AP31" s="7">
        <v>320433.78975878999</v>
      </c>
      <c r="AQ31" s="7">
        <v>0</v>
      </c>
      <c r="AR31" s="7">
        <v>65.558006239753396</v>
      </c>
      <c r="AS31" s="7">
        <v>313</v>
      </c>
      <c r="AT31" s="7">
        <v>342903.95684289502</v>
      </c>
      <c r="AU31" s="7">
        <v>0</v>
      </c>
      <c r="AV31" s="7">
        <v>58.303803516932597</v>
      </c>
      <c r="AW31" s="7">
        <v>310</v>
      </c>
      <c r="AX31" s="7">
        <v>270144.69554657198</v>
      </c>
      <c r="AY31" s="7">
        <v>5</v>
      </c>
      <c r="AZ31" s="7">
        <v>60.552764452076801</v>
      </c>
      <c r="BA31" s="7">
        <v>299</v>
      </c>
    </row>
    <row r="32" spans="2:53" ht="15.75" customHeight="1" x14ac:dyDescent="0.2">
      <c r="B32" s="7">
        <v>72843.896787630598</v>
      </c>
      <c r="C32" s="7">
        <v>3</v>
      </c>
      <c r="D32" s="7">
        <v>53.162183500014898</v>
      </c>
      <c r="E32" s="7">
        <v>106</v>
      </c>
      <c r="F32" s="7">
        <v>72548.912945734395</v>
      </c>
      <c r="G32" s="7">
        <v>1</v>
      </c>
      <c r="H32" s="7">
        <v>45.354168198062901</v>
      </c>
      <c r="I32" s="7">
        <v>108</v>
      </c>
      <c r="J32" s="7">
        <v>73008.077044620193</v>
      </c>
      <c r="K32" s="7">
        <v>1</v>
      </c>
      <c r="L32" s="7">
        <v>43.254748158823197</v>
      </c>
      <c r="M32" s="7">
        <v>103</v>
      </c>
      <c r="N32" s="7">
        <v>63854.237887059098</v>
      </c>
      <c r="O32" s="7">
        <v>12</v>
      </c>
      <c r="P32" s="7">
        <v>33.528162838226898</v>
      </c>
      <c r="Q32" s="7">
        <v>108</v>
      </c>
      <c r="T32" s="7">
        <v>317623.36753749801</v>
      </c>
      <c r="U32" s="7">
        <v>2</v>
      </c>
      <c r="V32" s="7">
        <v>65.887031201064204</v>
      </c>
      <c r="W32" s="7">
        <v>302</v>
      </c>
      <c r="X32" s="7">
        <v>317214.60553077498</v>
      </c>
      <c r="Y32" s="7">
        <v>0</v>
      </c>
      <c r="Z32" s="7">
        <v>64.563686402991394</v>
      </c>
      <c r="AA32" s="7">
        <v>308</v>
      </c>
      <c r="AB32" s="7">
        <v>331444.05352457397</v>
      </c>
      <c r="AC32" s="7">
        <v>2</v>
      </c>
      <c r="AD32" s="7">
        <v>60.292298540871997</v>
      </c>
      <c r="AE32" s="7">
        <v>302</v>
      </c>
      <c r="AF32" s="7">
        <v>282819.104076232</v>
      </c>
      <c r="AG32" s="7">
        <v>1</v>
      </c>
      <c r="AH32" s="7">
        <v>66.913349050507307</v>
      </c>
      <c r="AI32" s="7">
        <v>300</v>
      </c>
      <c r="AL32" s="7">
        <v>278760.55802387203</v>
      </c>
      <c r="AM32" s="7">
        <v>6</v>
      </c>
      <c r="AN32" s="7">
        <v>55.676880857966502</v>
      </c>
      <c r="AO32" s="7">
        <v>304</v>
      </c>
      <c r="AP32" s="7">
        <v>313901.31217809801</v>
      </c>
      <c r="AQ32" s="7">
        <v>0</v>
      </c>
      <c r="AR32" s="7">
        <v>61.334371950218802</v>
      </c>
      <c r="AS32" s="7">
        <v>306</v>
      </c>
      <c r="AT32" s="7">
        <v>327429.43924746901</v>
      </c>
      <c r="AU32" s="7">
        <v>2</v>
      </c>
      <c r="AV32" s="7">
        <v>64.719382956460507</v>
      </c>
      <c r="AW32" s="7">
        <v>304</v>
      </c>
      <c r="AX32" s="7">
        <v>243630.525953873</v>
      </c>
      <c r="AY32" s="7">
        <v>4</v>
      </c>
      <c r="AZ32" s="7">
        <v>60.568649764910802</v>
      </c>
      <c r="BA32" s="7">
        <v>301</v>
      </c>
    </row>
    <row r="33" spans="1:53" ht="15.75" customHeight="1" x14ac:dyDescent="0.2">
      <c r="B33" s="7">
        <v>71811.298139519495</v>
      </c>
      <c r="C33" s="7">
        <v>6</v>
      </c>
      <c r="D33" s="7">
        <v>58.049321693388698</v>
      </c>
      <c r="E33" s="7">
        <v>103</v>
      </c>
      <c r="F33" s="7">
        <v>72006.232166766902</v>
      </c>
      <c r="G33" s="7">
        <v>0</v>
      </c>
      <c r="H33" s="7">
        <v>48.805526700905297</v>
      </c>
      <c r="I33" s="7">
        <v>100</v>
      </c>
      <c r="J33" s="7">
        <v>71632.058515520301</v>
      </c>
      <c r="K33" s="7">
        <v>1</v>
      </c>
      <c r="L33" s="7">
        <v>49.858199466973801</v>
      </c>
      <c r="M33" s="7">
        <v>102</v>
      </c>
      <c r="N33" s="7">
        <v>62910.566401140197</v>
      </c>
      <c r="O33" s="7">
        <v>9</v>
      </c>
      <c r="P33" s="7">
        <v>33.267637601626497</v>
      </c>
      <c r="Q33" s="7">
        <v>107</v>
      </c>
      <c r="T33" s="7">
        <v>316281.37333310902</v>
      </c>
      <c r="U33" s="7">
        <v>0</v>
      </c>
      <c r="V33" s="7">
        <v>67.208043802835107</v>
      </c>
      <c r="W33" s="7">
        <v>303</v>
      </c>
      <c r="X33" s="7">
        <v>377179.40495296801</v>
      </c>
      <c r="Y33" s="7">
        <v>1</v>
      </c>
      <c r="Z33" s="7">
        <v>68.417622234612907</v>
      </c>
      <c r="AA33" s="7">
        <v>298</v>
      </c>
      <c r="AB33" s="7">
        <v>290926.59523703402</v>
      </c>
      <c r="AC33" s="7">
        <v>1</v>
      </c>
      <c r="AD33" s="7">
        <v>61.0110919462646</v>
      </c>
      <c r="AE33" s="7">
        <v>300</v>
      </c>
      <c r="AF33" s="7">
        <v>210432.968442079</v>
      </c>
      <c r="AG33" s="7">
        <v>3</v>
      </c>
      <c r="AH33" s="7">
        <v>57.389268443324397</v>
      </c>
      <c r="AI33" s="7">
        <v>307</v>
      </c>
      <c r="AL33" s="7">
        <v>282453.69981222699</v>
      </c>
      <c r="AM33" s="7">
        <v>0</v>
      </c>
      <c r="AN33" s="7">
        <v>60.3634155104996</v>
      </c>
      <c r="AO33" s="7">
        <v>311</v>
      </c>
      <c r="AP33" s="7">
        <v>318782.13398067403</v>
      </c>
      <c r="AQ33" s="7">
        <v>1</v>
      </c>
      <c r="AR33" s="7">
        <v>57.661458412225002</v>
      </c>
      <c r="AS33" s="7">
        <v>306</v>
      </c>
      <c r="AT33" s="7">
        <v>365473.94621705601</v>
      </c>
      <c r="AU33" s="7">
        <v>0</v>
      </c>
      <c r="AV33" s="7">
        <v>62.812404331363297</v>
      </c>
      <c r="AW33" s="7">
        <v>305</v>
      </c>
      <c r="AX33" s="7">
        <v>303829.86379378103</v>
      </c>
      <c r="AY33" s="7">
        <v>2</v>
      </c>
      <c r="AZ33" s="7">
        <v>67.545420214321993</v>
      </c>
      <c r="BA33" s="7">
        <v>315</v>
      </c>
    </row>
    <row r="34" spans="1:53" ht="15.75" customHeight="1" x14ac:dyDescent="0.2">
      <c r="B34" s="7">
        <v>70514.799572824093</v>
      </c>
      <c r="C34" s="7">
        <v>3</v>
      </c>
      <c r="D34" s="7">
        <v>45.996392253531198</v>
      </c>
      <c r="E34" s="7">
        <v>112</v>
      </c>
      <c r="F34" s="7">
        <v>73192.0812598833</v>
      </c>
      <c r="G34" s="7">
        <v>1</v>
      </c>
      <c r="H34" s="7">
        <v>54.745618709480702</v>
      </c>
      <c r="I34" s="7">
        <v>102</v>
      </c>
      <c r="J34" s="7">
        <v>72124.309549582104</v>
      </c>
      <c r="K34" s="7">
        <v>0</v>
      </c>
      <c r="L34" s="7">
        <v>48.358430197993002</v>
      </c>
      <c r="M34" s="7">
        <v>103</v>
      </c>
      <c r="N34" s="7">
        <v>65710.427857768096</v>
      </c>
      <c r="O34" s="7">
        <v>20</v>
      </c>
      <c r="P34" s="7">
        <v>48.601971165879498</v>
      </c>
      <c r="Q34" s="7">
        <v>102</v>
      </c>
      <c r="T34" s="7">
        <v>345304.67208986299</v>
      </c>
      <c r="U34" s="7">
        <v>1</v>
      </c>
      <c r="V34" s="7">
        <v>74.769894656710093</v>
      </c>
      <c r="W34" s="7">
        <v>311</v>
      </c>
      <c r="X34" s="7">
        <v>277255.75469615101</v>
      </c>
      <c r="Y34" s="7">
        <v>1</v>
      </c>
      <c r="Z34" s="7">
        <v>65.382605788804</v>
      </c>
      <c r="AA34" s="7">
        <v>316</v>
      </c>
      <c r="AB34" s="7">
        <v>288294.50468287303</v>
      </c>
      <c r="AC34" s="7">
        <v>0</v>
      </c>
      <c r="AD34" s="7">
        <v>52.921836301492803</v>
      </c>
      <c r="AE34" s="7">
        <v>305</v>
      </c>
      <c r="AF34" s="7">
        <v>262220.675175949</v>
      </c>
      <c r="AG34" s="7">
        <v>1</v>
      </c>
      <c r="AH34" s="7">
        <v>62.2282171076628</v>
      </c>
      <c r="AI34" s="7">
        <v>301</v>
      </c>
      <c r="AL34" s="7">
        <v>306824.94666267902</v>
      </c>
      <c r="AM34" s="7">
        <v>1</v>
      </c>
      <c r="AN34" s="7">
        <v>63.4448232403021</v>
      </c>
      <c r="AO34" s="7">
        <v>310</v>
      </c>
      <c r="AP34" s="7">
        <v>327234.90961198602</v>
      </c>
      <c r="AQ34" s="7">
        <v>0</v>
      </c>
      <c r="AR34" s="7">
        <v>61.689070712243897</v>
      </c>
      <c r="AS34" s="7">
        <v>303</v>
      </c>
      <c r="AT34" s="7">
        <v>321386.39245816099</v>
      </c>
      <c r="AU34" s="7">
        <v>0</v>
      </c>
      <c r="AV34" s="7">
        <v>65.833689978486206</v>
      </c>
      <c r="AW34" s="7">
        <v>311</v>
      </c>
      <c r="AX34" s="7">
        <v>226551.65446987</v>
      </c>
      <c r="AY34" s="7">
        <v>1</v>
      </c>
      <c r="AZ34" s="7">
        <v>54.6791176748564</v>
      </c>
      <c r="BA34" s="7">
        <v>300</v>
      </c>
    </row>
    <row r="35" spans="1:53" ht="15.75" customHeight="1" x14ac:dyDescent="0.2"/>
    <row r="36" spans="1:53" ht="15.75" customHeight="1" x14ac:dyDescent="0.2">
      <c r="A36" s="9" t="s">
        <v>13</v>
      </c>
      <c r="B36" s="9">
        <f t="shared" ref="B36:Q36" si="0">AVERAGE(B5:B34)</f>
        <v>72736.109577830677</v>
      </c>
      <c r="C36" s="9">
        <f t="shared" si="0"/>
        <v>3.3</v>
      </c>
      <c r="D36" s="9">
        <f t="shared" si="0"/>
        <v>53.023799782516043</v>
      </c>
      <c r="E36" s="9">
        <f t="shared" si="0"/>
        <v>105.13333333333334</v>
      </c>
      <c r="F36" s="9">
        <f t="shared" si="0"/>
        <v>74297.560160447742</v>
      </c>
      <c r="G36" s="9">
        <f t="shared" si="0"/>
        <v>2.2000000000000002</v>
      </c>
      <c r="H36" s="9">
        <f t="shared" si="0"/>
        <v>49.558136491249563</v>
      </c>
      <c r="I36" s="9">
        <f t="shared" si="0"/>
        <v>105.2</v>
      </c>
      <c r="J36" s="9">
        <f t="shared" si="0"/>
        <v>72977.842955747328</v>
      </c>
      <c r="K36" s="9">
        <f t="shared" si="0"/>
        <v>1.5333333333333334</v>
      </c>
      <c r="L36" s="9">
        <f t="shared" si="0"/>
        <v>49.534940227439428</v>
      </c>
      <c r="M36" s="9">
        <f t="shared" si="0"/>
        <v>104.33333333333333</v>
      </c>
      <c r="N36" s="9">
        <f t="shared" si="0"/>
        <v>65186.241738917044</v>
      </c>
      <c r="O36" s="9">
        <f t="shared" si="0"/>
        <v>15.833333333333334</v>
      </c>
      <c r="P36" s="9">
        <f t="shared" si="0"/>
        <v>53.425396627185791</v>
      </c>
      <c r="Q36" s="9">
        <f t="shared" si="0"/>
        <v>106.03333333333333</v>
      </c>
      <c r="S36" s="9" t="s">
        <v>13</v>
      </c>
      <c r="T36" s="9">
        <f t="shared" ref="T36:AI36" si="1">AVERAGE(T5:T34)</f>
        <v>300440.11940000945</v>
      </c>
      <c r="U36" s="9">
        <f t="shared" si="1"/>
        <v>1.3</v>
      </c>
      <c r="V36" s="9">
        <f t="shared" si="1"/>
        <v>64.390988338155779</v>
      </c>
      <c r="W36" s="9">
        <f t="shared" si="1"/>
        <v>304.10000000000002</v>
      </c>
      <c r="X36" s="9">
        <f t="shared" si="1"/>
        <v>326793.55930390343</v>
      </c>
      <c r="Y36" s="9">
        <f t="shared" si="1"/>
        <v>0.66666666666666663</v>
      </c>
      <c r="Z36" s="9">
        <f t="shared" si="1"/>
        <v>65.227736896036774</v>
      </c>
      <c r="AA36" s="9">
        <f t="shared" si="1"/>
        <v>304.3</v>
      </c>
      <c r="AB36" s="9">
        <f t="shared" si="1"/>
        <v>333552.30795870081</v>
      </c>
      <c r="AC36" s="9">
        <f t="shared" si="1"/>
        <v>0.43333333333333335</v>
      </c>
      <c r="AD36" s="9">
        <f t="shared" si="1"/>
        <v>63.226229129454424</v>
      </c>
      <c r="AE36" s="9">
        <f t="shared" si="1"/>
        <v>306.53333333333336</v>
      </c>
      <c r="AF36" s="9">
        <f t="shared" si="1"/>
        <v>258363.5750846444</v>
      </c>
      <c r="AG36" s="9">
        <f t="shared" si="1"/>
        <v>4.7</v>
      </c>
      <c r="AH36" s="9">
        <f t="shared" si="1"/>
        <v>62.293024193750469</v>
      </c>
      <c r="AI36" s="9">
        <f t="shared" si="1"/>
        <v>305.06666666666666</v>
      </c>
      <c r="AK36" s="9" t="s">
        <v>13</v>
      </c>
      <c r="AL36" s="9">
        <f t="shared" ref="AL36:BA36" si="2">AVERAGE(AL5:AL34)</f>
        <v>301135.59632602357</v>
      </c>
      <c r="AM36" s="9">
        <f t="shared" si="2"/>
        <v>1.1000000000000001</v>
      </c>
      <c r="AN36" s="9">
        <f t="shared" si="2"/>
        <v>63.371685089564011</v>
      </c>
      <c r="AO36" s="9">
        <f t="shared" si="2"/>
        <v>304.3</v>
      </c>
      <c r="AP36" s="9">
        <f t="shared" si="2"/>
        <v>324463.61841952824</v>
      </c>
      <c r="AQ36" s="9">
        <f t="shared" si="2"/>
        <v>0.76666666666666672</v>
      </c>
      <c r="AR36" s="9">
        <f t="shared" si="2"/>
        <v>63.750310659961876</v>
      </c>
      <c r="AS36" s="9">
        <f t="shared" si="2"/>
        <v>304.03333333333336</v>
      </c>
      <c r="AT36" s="9">
        <f t="shared" si="2"/>
        <v>330292.14111702109</v>
      </c>
      <c r="AU36" s="9">
        <f t="shared" si="2"/>
        <v>0.9</v>
      </c>
      <c r="AV36" s="9">
        <f t="shared" si="2"/>
        <v>64.336451827656717</v>
      </c>
      <c r="AW36" s="9">
        <f t="shared" si="2"/>
        <v>304.5</v>
      </c>
      <c r="AX36" s="9">
        <f t="shared" si="2"/>
        <v>261797.365054725</v>
      </c>
      <c r="AY36" s="9">
        <f t="shared" si="2"/>
        <v>5.5333333333333332</v>
      </c>
      <c r="AZ36" s="9">
        <f t="shared" si="2"/>
        <v>62.258421057594973</v>
      </c>
      <c r="BA36" s="9">
        <f t="shared" si="2"/>
        <v>303.3</v>
      </c>
    </row>
    <row r="37" spans="1:53" ht="15.75" customHeight="1" x14ac:dyDescent="0.2">
      <c r="A37" s="10" t="s">
        <v>14</v>
      </c>
      <c r="B37" s="10">
        <f t="shared" ref="B37:Q37" si="3">STDEV(B5:B34)</f>
        <v>3230.7828014751367</v>
      </c>
      <c r="C37" s="10">
        <f t="shared" si="3"/>
        <v>2.4374944739106237</v>
      </c>
      <c r="D37" s="10">
        <f t="shared" si="3"/>
        <v>13.887701492151798</v>
      </c>
      <c r="E37" s="10">
        <f t="shared" si="3"/>
        <v>4.2323331246678721</v>
      </c>
      <c r="F37" s="10">
        <f t="shared" si="3"/>
        <v>4990.8546334416342</v>
      </c>
      <c r="G37" s="10">
        <f t="shared" si="3"/>
        <v>2.2190398669322016</v>
      </c>
      <c r="H37" s="10">
        <f t="shared" si="3"/>
        <v>14.318163706976815</v>
      </c>
      <c r="I37" s="10">
        <f t="shared" si="3"/>
        <v>2.9054051886690138</v>
      </c>
      <c r="J37" s="10">
        <f t="shared" si="3"/>
        <v>1991.0812884569048</v>
      </c>
      <c r="K37" s="10">
        <f t="shared" si="3"/>
        <v>1.4319827906241327</v>
      </c>
      <c r="L37" s="10">
        <f t="shared" si="3"/>
        <v>11.583350439886699</v>
      </c>
      <c r="M37" s="10">
        <f t="shared" si="3"/>
        <v>3.7539251488260268</v>
      </c>
      <c r="N37" s="10">
        <f t="shared" si="3"/>
        <v>1376.074311664637</v>
      </c>
      <c r="O37" s="10">
        <f t="shared" si="3"/>
        <v>3.9135778967618622</v>
      </c>
      <c r="P37" s="10">
        <f t="shared" si="3"/>
        <v>12.803909248973767</v>
      </c>
      <c r="Q37" s="10">
        <f t="shared" si="3"/>
        <v>3.3474986372568964</v>
      </c>
      <c r="S37" s="10" t="s">
        <v>14</v>
      </c>
      <c r="T37" s="10">
        <f t="shared" ref="T37:AI37" si="4">STDEV(T5:T34)</f>
        <v>25380.997782573599</v>
      </c>
      <c r="U37" s="10">
        <f t="shared" si="4"/>
        <v>1.2635472781569872</v>
      </c>
      <c r="V37" s="10">
        <f t="shared" si="4"/>
        <v>6.8581638362236266</v>
      </c>
      <c r="W37" s="10">
        <f t="shared" si="4"/>
        <v>3.3358036823075405</v>
      </c>
      <c r="X37" s="10">
        <f t="shared" si="4"/>
        <v>28351.093608946114</v>
      </c>
      <c r="Y37" s="10">
        <f t="shared" si="4"/>
        <v>0.75809804357890342</v>
      </c>
      <c r="Z37" s="10">
        <f t="shared" si="4"/>
        <v>5.3728978878494278</v>
      </c>
      <c r="AA37" s="10">
        <f t="shared" si="4"/>
        <v>5.9256892513401587</v>
      </c>
      <c r="AB37" s="10">
        <f t="shared" si="4"/>
        <v>28639.546259575673</v>
      </c>
      <c r="AC37" s="10">
        <f t="shared" si="4"/>
        <v>0.72793204179460624</v>
      </c>
      <c r="AD37" s="10">
        <f t="shared" si="4"/>
        <v>5.5400738026001699</v>
      </c>
      <c r="AE37" s="10">
        <f t="shared" si="4"/>
        <v>4.0576308131829792</v>
      </c>
      <c r="AF37" s="10">
        <f t="shared" si="4"/>
        <v>25478.977145515077</v>
      </c>
      <c r="AG37" s="10">
        <f t="shared" si="4"/>
        <v>3.0866788311867741</v>
      </c>
      <c r="AH37" s="10">
        <f t="shared" si="4"/>
        <v>4.3645433700318037</v>
      </c>
      <c r="AI37" s="10">
        <f t="shared" si="4"/>
        <v>4.7192440462235128</v>
      </c>
      <c r="AK37" s="10" t="s">
        <v>14</v>
      </c>
      <c r="AL37" s="10">
        <f t="shared" ref="AL37:BA37" si="5">STDEV(AL5:AL34)</f>
        <v>27570.718334294514</v>
      </c>
      <c r="AM37" s="10">
        <f t="shared" si="5"/>
        <v>1.3480509557543976</v>
      </c>
      <c r="AN37" s="10">
        <f t="shared" si="5"/>
        <v>5.1373536132173863</v>
      </c>
      <c r="AO37" s="10">
        <f t="shared" si="5"/>
        <v>5.754458541291986</v>
      </c>
      <c r="AP37" s="10">
        <f t="shared" si="5"/>
        <v>23123.338894963315</v>
      </c>
      <c r="AQ37" s="10">
        <f t="shared" si="5"/>
        <v>1.4064710873459965</v>
      </c>
      <c r="AR37" s="10">
        <f t="shared" si="5"/>
        <v>5.2532923789067736</v>
      </c>
      <c r="AS37" s="10">
        <f t="shared" si="5"/>
        <v>5.7324444646441952</v>
      </c>
      <c r="AT37" s="10">
        <f t="shared" si="5"/>
        <v>20908.256856709409</v>
      </c>
      <c r="AU37" s="10">
        <f t="shared" si="5"/>
        <v>0.95952574492423792</v>
      </c>
      <c r="AV37" s="10">
        <f t="shared" si="5"/>
        <v>4.2509659188090252</v>
      </c>
      <c r="AW37" s="10">
        <f t="shared" si="5"/>
        <v>5.4756514334542565</v>
      </c>
      <c r="AX37" s="10">
        <f t="shared" si="5"/>
        <v>20806.944261536803</v>
      </c>
      <c r="AY37" s="10">
        <f t="shared" si="5"/>
        <v>3.7484096244465701</v>
      </c>
      <c r="AZ37" s="10">
        <f t="shared" si="5"/>
        <v>4.8686760558334781</v>
      </c>
      <c r="BA37" s="10">
        <f t="shared" si="5"/>
        <v>5.9489205047986484</v>
      </c>
    </row>
    <row r="38" spans="1:53" ht="15.75" customHeight="1" x14ac:dyDescent="0.2">
      <c r="A38" s="11" t="s">
        <v>15</v>
      </c>
      <c r="B38" s="11"/>
      <c r="C38" s="11">
        <f>(C36/E36)*100</f>
        <v>3.1388712745719713</v>
      </c>
      <c r="D38" s="11"/>
      <c r="E38" s="11"/>
      <c r="F38" s="11"/>
      <c r="G38" s="11">
        <f>(G36/I36)*100</f>
        <v>2.0912547528517114</v>
      </c>
      <c r="H38" s="11"/>
      <c r="I38" s="11"/>
      <c r="J38" s="11"/>
      <c r="K38" s="11">
        <f>(K36/M36)*100</f>
        <v>1.4696485623003197</v>
      </c>
      <c r="L38" s="11"/>
      <c r="M38" s="11"/>
      <c r="N38" s="11"/>
      <c r="O38" s="11">
        <f>(O36/Q36)*100</f>
        <v>14.93241119144923</v>
      </c>
      <c r="P38" s="11"/>
      <c r="Q38" s="11"/>
      <c r="S38" s="11" t="s">
        <v>15</v>
      </c>
      <c r="T38" s="11"/>
      <c r="U38" s="11">
        <f>(U36/W36)*100</f>
        <v>0.42749095692206512</v>
      </c>
      <c r="V38" s="11"/>
      <c r="W38" s="11"/>
      <c r="X38" s="11"/>
      <c r="Y38" s="11">
        <f>(Y36/AA36)*100</f>
        <v>0.21908204622631175</v>
      </c>
      <c r="Z38" s="11"/>
      <c r="AA38" s="11"/>
      <c r="AB38" s="11"/>
      <c r="AC38" s="11">
        <f>(AC36/AE36)*100</f>
        <v>0.14136581122227054</v>
      </c>
      <c r="AD38" s="11"/>
      <c r="AE38" s="11"/>
      <c r="AF38" s="11"/>
      <c r="AG38" s="11">
        <f>(AG36/AI36)*100</f>
        <v>1.5406468531468531</v>
      </c>
      <c r="AH38" s="11"/>
      <c r="AI38" s="11"/>
      <c r="AK38" s="11" t="s">
        <v>15</v>
      </c>
      <c r="AL38" s="11"/>
      <c r="AM38" s="11">
        <f>(AM36/AO36)*100</f>
        <v>0.36148537627341437</v>
      </c>
      <c r="AN38" s="11"/>
      <c r="AO38" s="11"/>
      <c r="AP38" s="11"/>
      <c r="AQ38" s="11">
        <f>(AQ36/AS36)*100</f>
        <v>0.25216533274860214</v>
      </c>
      <c r="AR38" s="11"/>
      <c r="AS38" s="11"/>
      <c r="AT38" s="11"/>
      <c r="AU38" s="11">
        <f>(AU36/AW36)*100</f>
        <v>0.29556650246305421</v>
      </c>
      <c r="AV38" s="11"/>
      <c r="AW38" s="11"/>
      <c r="AX38" s="11"/>
      <c r="AY38" s="11">
        <f>(AY36/BA36)*100</f>
        <v>1.8243763050884714</v>
      </c>
      <c r="AZ38" s="11"/>
      <c r="BA38" s="11"/>
    </row>
    <row r="39" spans="1:53" ht="15.75" customHeight="1" x14ac:dyDescent="0.2"/>
    <row r="40" spans="1:53" ht="15.75" customHeight="1" x14ac:dyDescent="0.2"/>
    <row r="41" spans="1:53" ht="15.75" customHeight="1" x14ac:dyDescent="0.2">
      <c r="A41" s="1" t="s">
        <v>16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</row>
    <row r="42" spans="1:53" ht="15.75" customHeight="1" x14ac:dyDescent="0.2">
      <c r="A42" s="2"/>
      <c r="B42" s="2"/>
      <c r="C42" s="2"/>
      <c r="D42" s="2"/>
      <c r="E42" s="2" t="s">
        <v>1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S42" s="2"/>
      <c r="T42" s="2"/>
      <c r="U42" s="2"/>
      <c r="V42" s="2"/>
      <c r="W42" s="2" t="s">
        <v>2</v>
      </c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K42" s="2"/>
      <c r="AL42" s="2"/>
      <c r="AM42" s="2"/>
      <c r="AN42" s="2"/>
      <c r="AO42" s="2" t="s">
        <v>3</v>
      </c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</row>
    <row r="43" spans="1:53" ht="15.75" customHeight="1" x14ac:dyDescent="0.2">
      <c r="A43" t="s">
        <v>29</v>
      </c>
      <c r="B43" s="3" t="s">
        <v>4</v>
      </c>
      <c r="C43" s="3"/>
      <c r="D43" s="3"/>
      <c r="E43" s="3"/>
      <c r="F43" s="4" t="s">
        <v>5</v>
      </c>
      <c r="G43" s="4"/>
      <c r="H43" s="4"/>
      <c r="I43" s="4"/>
      <c r="J43" s="5" t="s">
        <v>6</v>
      </c>
      <c r="K43" s="5"/>
      <c r="L43" s="5"/>
      <c r="M43" s="5"/>
      <c r="N43" s="6" t="s">
        <v>7</v>
      </c>
      <c r="O43" s="6"/>
      <c r="P43" s="6"/>
      <c r="Q43" s="6"/>
      <c r="T43" s="3" t="s">
        <v>4</v>
      </c>
      <c r="U43" s="3"/>
      <c r="V43" s="3"/>
      <c r="W43" s="3"/>
      <c r="X43" s="4" t="s">
        <v>5</v>
      </c>
      <c r="Y43" s="4"/>
      <c r="Z43" s="4"/>
      <c r="AA43" s="4"/>
      <c r="AB43" s="5" t="s">
        <v>6</v>
      </c>
      <c r="AC43" s="5"/>
      <c r="AD43" s="5"/>
      <c r="AE43" s="5"/>
      <c r="AF43" s="6" t="s">
        <v>7</v>
      </c>
      <c r="AG43" s="6"/>
      <c r="AH43" s="6"/>
      <c r="AI43" s="6"/>
      <c r="AL43" s="3" t="s">
        <v>4</v>
      </c>
      <c r="AM43" s="3"/>
      <c r="AN43" s="3"/>
      <c r="AO43" s="3"/>
      <c r="AP43" s="4" t="s">
        <v>5</v>
      </c>
      <c r="AQ43" s="4"/>
      <c r="AR43" s="4"/>
      <c r="AS43" s="4"/>
      <c r="AT43" s="5" t="s">
        <v>6</v>
      </c>
      <c r="AU43" s="5"/>
      <c r="AV43" s="5"/>
      <c r="AW43" s="5"/>
      <c r="AX43" s="6" t="s">
        <v>7</v>
      </c>
      <c r="AY43" s="6"/>
      <c r="AZ43" s="6"/>
      <c r="BA43" s="6"/>
    </row>
    <row r="44" spans="1:53" ht="15.75" customHeight="1" x14ac:dyDescent="0.2">
      <c r="B44" s="7" t="s">
        <v>8</v>
      </c>
      <c r="C44" s="7" t="s">
        <v>9</v>
      </c>
      <c r="D44" s="7" t="s">
        <v>12</v>
      </c>
      <c r="E44" s="8" t="s">
        <v>11</v>
      </c>
      <c r="F44" s="7" t="s">
        <v>8</v>
      </c>
      <c r="G44" s="7" t="s">
        <v>9</v>
      </c>
      <c r="H44" s="7" t="s">
        <v>12</v>
      </c>
      <c r="I44" s="8" t="s">
        <v>11</v>
      </c>
      <c r="J44" s="7" t="s">
        <v>8</v>
      </c>
      <c r="K44" s="7" t="s">
        <v>9</v>
      </c>
      <c r="L44" s="7" t="s">
        <v>12</v>
      </c>
      <c r="M44" s="8" t="s">
        <v>11</v>
      </c>
      <c r="N44" s="7" t="s">
        <v>8</v>
      </c>
      <c r="O44" s="7" t="s">
        <v>9</v>
      </c>
      <c r="P44" s="7" t="s">
        <v>12</v>
      </c>
      <c r="Q44" s="8" t="s">
        <v>11</v>
      </c>
      <c r="T44" s="7" t="s">
        <v>8</v>
      </c>
      <c r="U44" s="7" t="s">
        <v>9</v>
      </c>
      <c r="V44" s="7" t="s">
        <v>12</v>
      </c>
      <c r="W44" s="8" t="s">
        <v>11</v>
      </c>
      <c r="X44" s="7" t="s">
        <v>8</v>
      </c>
      <c r="Y44" s="7" t="s">
        <v>9</v>
      </c>
      <c r="Z44" s="7" t="s">
        <v>12</v>
      </c>
      <c r="AA44" s="8" t="s">
        <v>11</v>
      </c>
      <c r="AB44" s="7" t="s">
        <v>8</v>
      </c>
      <c r="AC44" s="7" t="s">
        <v>9</v>
      </c>
      <c r="AD44" s="7" t="s">
        <v>12</v>
      </c>
      <c r="AE44" s="8" t="s">
        <v>11</v>
      </c>
      <c r="AF44" s="7" t="s">
        <v>8</v>
      </c>
      <c r="AG44" s="7" t="s">
        <v>9</v>
      </c>
      <c r="AH44" s="7" t="s">
        <v>12</v>
      </c>
      <c r="AI44" s="8" t="s">
        <v>11</v>
      </c>
      <c r="AL44" s="7" t="s">
        <v>8</v>
      </c>
      <c r="AM44" s="7" t="s">
        <v>9</v>
      </c>
      <c r="AN44" s="7" t="s">
        <v>12</v>
      </c>
      <c r="AO44" s="8" t="s">
        <v>11</v>
      </c>
      <c r="AP44" s="7" t="s">
        <v>8</v>
      </c>
      <c r="AQ44" s="7" t="s">
        <v>9</v>
      </c>
      <c r="AR44" s="7" t="s">
        <v>12</v>
      </c>
      <c r="AS44" s="8" t="s">
        <v>11</v>
      </c>
      <c r="AT44" s="7" t="s">
        <v>8</v>
      </c>
      <c r="AU44" s="7" t="s">
        <v>9</v>
      </c>
      <c r="AV44" s="7" t="s">
        <v>12</v>
      </c>
      <c r="AW44" s="8" t="s">
        <v>11</v>
      </c>
      <c r="AX44" s="7" t="s">
        <v>8</v>
      </c>
      <c r="AY44" s="7" t="s">
        <v>9</v>
      </c>
      <c r="AZ44" s="7" t="s">
        <v>12</v>
      </c>
      <c r="BA44" s="8" t="s">
        <v>11</v>
      </c>
    </row>
    <row r="45" spans="1:53" ht="15.75" customHeight="1" x14ac:dyDescent="0.2">
      <c r="B45" s="7">
        <v>82120.025718824807</v>
      </c>
      <c r="C45" s="7">
        <v>0</v>
      </c>
      <c r="D45" s="7">
        <v>52.768465802143901</v>
      </c>
      <c r="E45" s="7">
        <v>99</v>
      </c>
      <c r="F45" s="7">
        <v>79659.705339914304</v>
      </c>
      <c r="G45" s="7">
        <v>0</v>
      </c>
      <c r="H45" s="7">
        <v>48.8024248275402</v>
      </c>
      <c r="I45" s="7">
        <v>102</v>
      </c>
      <c r="J45" s="7">
        <v>82055.9825826858</v>
      </c>
      <c r="K45" s="7">
        <v>0</v>
      </c>
      <c r="L45" s="7">
        <v>55.061263278030303</v>
      </c>
      <c r="M45" s="7">
        <v>101</v>
      </c>
      <c r="N45" s="7">
        <v>72452.240731461294</v>
      </c>
      <c r="O45" s="7">
        <v>3</v>
      </c>
      <c r="P45" s="7">
        <v>41.821815919576899</v>
      </c>
      <c r="Q45" s="7">
        <v>103</v>
      </c>
      <c r="T45" s="7">
        <v>374326.72056309797</v>
      </c>
      <c r="U45" s="7">
        <v>0</v>
      </c>
      <c r="V45" s="7">
        <v>70.773499999999999</v>
      </c>
      <c r="W45" s="7">
        <v>295</v>
      </c>
      <c r="X45" s="7">
        <v>467396.355667889</v>
      </c>
      <c r="Y45" s="7">
        <v>0</v>
      </c>
      <c r="Z45" s="7">
        <v>73.158181171280006</v>
      </c>
      <c r="AA45" s="7">
        <v>303</v>
      </c>
      <c r="AB45" s="7">
        <v>484244.807973505</v>
      </c>
      <c r="AC45" s="7">
        <v>0</v>
      </c>
      <c r="AD45" s="7">
        <v>71.224836984383501</v>
      </c>
      <c r="AE45" s="7">
        <v>303</v>
      </c>
      <c r="AF45" s="7">
        <v>336492.43268915801</v>
      </c>
      <c r="AG45" s="7">
        <v>0</v>
      </c>
      <c r="AH45" s="7">
        <v>64.757311698392101</v>
      </c>
      <c r="AI45" s="7">
        <v>301</v>
      </c>
      <c r="AL45" s="7">
        <v>459488.31409358798</v>
      </c>
      <c r="AM45" s="7">
        <v>0</v>
      </c>
      <c r="AN45" s="7">
        <v>68.266325832017102</v>
      </c>
      <c r="AO45" s="7">
        <v>306</v>
      </c>
      <c r="AP45" s="7">
        <v>470558.29438450601</v>
      </c>
      <c r="AQ45" s="7">
        <v>0</v>
      </c>
      <c r="AR45" s="7">
        <v>68.044971749794996</v>
      </c>
      <c r="AS45" s="7">
        <v>305</v>
      </c>
      <c r="AT45" s="7">
        <v>441821.56968280801</v>
      </c>
      <c r="AU45" s="7">
        <v>0</v>
      </c>
      <c r="AV45" s="7">
        <v>63.620333526910898</v>
      </c>
      <c r="AW45" s="7">
        <v>307</v>
      </c>
      <c r="AX45" s="7">
        <v>368421.27617464802</v>
      </c>
      <c r="AY45" s="7">
        <v>3</v>
      </c>
      <c r="AZ45" s="7">
        <v>61.866659681138501</v>
      </c>
      <c r="BA45" s="7">
        <v>292</v>
      </c>
    </row>
    <row r="46" spans="1:53" ht="15.75" customHeight="1" x14ac:dyDescent="0.2">
      <c r="B46" s="7">
        <v>79564.086539396594</v>
      </c>
      <c r="C46" s="7">
        <v>7</v>
      </c>
      <c r="D46" s="7">
        <v>42.3570800763055</v>
      </c>
      <c r="E46" s="7">
        <v>99</v>
      </c>
      <c r="F46" s="7">
        <v>85324.1571600069</v>
      </c>
      <c r="G46" s="7">
        <v>0</v>
      </c>
      <c r="H46" s="7">
        <v>60.870183034267903</v>
      </c>
      <c r="I46" s="7">
        <v>102</v>
      </c>
      <c r="J46" s="7">
        <v>83350.126206193396</v>
      </c>
      <c r="K46" s="7">
        <v>0</v>
      </c>
      <c r="L46" s="7">
        <v>62.744629061804197</v>
      </c>
      <c r="M46" s="7">
        <v>104</v>
      </c>
      <c r="N46" s="7">
        <v>77945.144209293794</v>
      </c>
      <c r="O46" s="7">
        <v>1</v>
      </c>
      <c r="P46" s="7">
        <v>57.444597203538997</v>
      </c>
      <c r="Q46" s="7">
        <v>105</v>
      </c>
      <c r="T46" s="7">
        <v>408739.49678271898</v>
      </c>
      <c r="U46" s="7">
        <v>0</v>
      </c>
      <c r="V46" s="7">
        <v>60.602652999999997</v>
      </c>
      <c r="W46" s="7">
        <v>302</v>
      </c>
      <c r="X46" s="7">
        <v>430944.98901729198</v>
      </c>
      <c r="Y46" s="7">
        <v>0</v>
      </c>
      <c r="Z46" s="7">
        <v>62.837764975979695</v>
      </c>
      <c r="AA46" s="7">
        <v>304</v>
      </c>
      <c r="AB46" s="7">
        <v>460061.67892924999</v>
      </c>
      <c r="AC46" s="7">
        <v>0</v>
      </c>
      <c r="AD46" s="7">
        <v>63.150985455025193</v>
      </c>
      <c r="AE46" s="7">
        <v>302</v>
      </c>
      <c r="AF46" s="7">
        <v>335895.52620649099</v>
      </c>
      <c r="AG46" s="7">
        <v>0</v>
      </c>
      <c r="AH46" s="7">
        <v>60.9966800480492</v>
      </c>
      <c r="AI46" s="7">
        <v>296</v>
      </c>
      <c r="AL46" s="7">
        <v>402462.15208485897</v>
      </c>
      <c r="AM46" s="7">
        <v>0</v>
      </c>
      <c r="AN46" s="7">
        <v>60.240603108201697</v>
      </c>
      <c r="AO46" s="7">
        <v>305</v>
      </c>
      <c r="AP46" s="7">
        <v>430089.23586101999</v>
      </c>
      <c r="AQ46" s="7">
        <v>0</v>
      </c>
      <c r="AR46" s="7">
        <v>66.662759583970995</v>
      </c>
      <c r="AS46" s="7">
        <v>295</v>
      </c>
      <c r="AT46" s="7">
        <v>383682.19050300203</v>
      </c>
      <c r="AU46" s="7">
        <v>0</v>
      </c>
      <c r="AV46" s="7">
        <v>65.943587231302203</v>
      </c>
      <c r="AW46" s="7">
        <v>301</v>
      </c>
      <c r="AX46" s="7">
        <v>373389.96915278601</v>
      </c>
      <c r="AY46" s="7">
        <v>1</v>
      </c>
      <c r="AZ46" s="7">
        <v>67.838699901169093</v>
      </c>
      <c r="BA46" s="7">
        <v>309</v>
      </c>
    </row>
    <row r="47" spans="1:53" ht="15.75" customHeight="1" x14ac:dyDescent="0.2">
      <c r="B47" s="7">
        <v>80199.209248541796</v>
      </c>
      <c r="C47" s="7">
        <v>0</v>
      </c>
      <c r="D47" s="7">
        <v>46.027152807114298</v>
      </c>
      <c r="E47" s="7">
        <v>103</v>
      </c>
      <c r="F47" s="7">
        <v>80595.143897104106</v>
      </c>
      <c r="G47" s="7">
        <v>2</v>
      </c>
      <c r="H47" s="7">
        <v>45.085021414340403</v>
      </c>
      <c r="I47" s="7">
        <v>96</v>
      </c>
      <c r="J47" s="7">
        <v>74563.984678191395</v>
      </c>
      <c r="K47" s="7">
        <v>0</v>
      </c>
      <c r="L47" s="7">
        <v>25.604143736436001</v>
      </c>
      <c r="M47" s="7">
        <v>107</v>
      </c>
      <c r="N47" s="7">
        <v>73086.388401914199</v>
      </c>
      <c r="O47" s="7">
        <v>0</v>
      </c>
      <c r="P47" s="7">
        <v>41.549430623037999</v>
      </c>
      <c r="Q47" s="7">
        <v>113</v>
      </c>
      <c r="T47" s="7">
        <v>406536.572155178</v>
      </c>
      <c r="U47" s="7">
        <v>0</v>
      </c>
      <c r="V47" s="7">
        <v>69.474003999999994</v>
      </c>
      <c r="W47" s="7">
        <v>297</v>
      </c>
      <c r="X47" s="7">
        <v>433541.00304371899</v>
      </c>
      <c r="Y47" s="7">
        <v>0</v>
      </c>
      <c r="Z47" s="7">
        <v>67.822599512316401</v>
      </c>
      <c r="AA47" s="7">
        <v>302</v>
      </c>
      <c r="AB47" s="7">
        <v>502416.88695583399</v>
      </c>
      <c r="AC47" s="7">
        <v>0</v>
      </c>
      <c r="AD47" s="7">
        <v>66.789472234044396</v>
      </c>
      <c r="AE47" s="7">
        <v>304</v>
      </c>
      <c r="AF47" s="7">
        <v>329990.68626143399</v>
      </c>
      <c r="AG47" s="7">
        <v>0</v>
      </c>
      <c r="AH47" s="7">
        <v>70.105824190860602</v>
      </c>
      <c r="AI47" s="7">
        <v>297</v>
      </c>
      <c r="AL47" s="7">
        <v>454397.01569890598</v>
      </c>
      <c r="AM47" s="7">
        <v>0</v>
      </c>
      <c r="AN47" s="7">
        <v>72.4561216122639</v>
      </c>
      <c r="AO47" s="7">
        <v>311</v>
      </c>
      <c r="AP47" s="7">
        <v>409274.623272917</v>
      </c>
      <c r="AQ47" s="7">
        <v>0</v>
      </c>
      <c r="AR47" s="7">
        <v>69.157604241019698</v>
      </c>
      <c r="AS47" s="7">
        <v>306</v>
      </c>
      <c r="AT47" s="7">
        <v>399013.95258430898</v>
      </c>
      <c r="AU47" s="7">
        <v>0</v>
      </c>
      <c r="AV47" s="7">
        <v>66.751423575086605</v>
      </c>
      <c r="AW47" s="7">
        <v>303</v>
      </c>
      <c r="AX47" s="7">
        <v>433188.55887392501</v>
      </c>
      <c r="AY47" s="7">
        <v>0</v>
      </c>
      <c r="AZ47" s="7">
        <v>64.009491841872304</v>
      </c>
      <c r="BA47" s="7">
        <v>306</v>
      </c>
    </row>
    <row r="48" spans="1:53" ht="15.75" customHeight="1" x14ac:dyDescent="0.2">
      <c r="B48" s="7">
        <v>81930.563291941493</v>
      </c>
      <c r="C48" s="7">
        <v>0</v>
      </c>
      <c r="D48" s="7">
        <v>66.814994607551995</v>
      </c>
      <c r="E48" s="7">
        <v>107</v>
      </c>
      <c r="F48" s="7">
        <v>82023.573635242501</v>
      </c>
      <c r="G48" s="7">
        <v>0</v>
      </c>
      <c r="H48" s="7">
        <v>44.809247993812797</v>
      </c>
      <c r="I48" s="7">
        <v>98</v>
      </c>
      <c r="J48" s="7">
        <v>78289.180304006702</v>
      </c>
      <c r="K48" s="7">
        <v>0</v>
      </c>
      <c r="L48" s="7">
        <v>37.038980991835501</v>
      </c>
      <c r="M48" s="7">
        <v>111</v>
      </c>
      <c r="N48" s="7">
        <v>79251.746209516103</v>
      </c>
      <c r="O48" s="7">
        <v>1</v>
      </c>
      <c r="P48" s="7">
        <v>61.412908197770498</v>
      </c>
      <c r="Q48" s="7">
        <v>94</v>
      </c>
      <c r="T48" s="7">
        <v>428053.28597660601</v>
      </c>
      <c r="U48" s="7">
        <v>0</v>
      </c>
      <c r="V48" s="7">
        <v>68.612986000000006</v>
      </c>
      <c r="W48" s="7">
        <v>301</v>
      </c>
      <c r="X48" s="7">
        <v>424833.54292210698</v>
      </c>
      <c r="Y48" s="7">
        <v>0</v>
      </c>
      <c r="Z48" s="7">
        <v>67.648691318722101</v>
      </c>
      <c r="AA48" s="7">
        <v>303</v>
      </c>
      <c r="AB48" s="7">
        <v>418453.70786382898</v>
      </c>
      <c r="AC48" s="7">
        <v>0</v>
      </c>
      <c r="AD48" s="7">
        <v>73.460190220854798</v>
      </c>
      <c r="AE48" s="7">
        <v>295</v>
      </c>
      <c r="AF48" s="7">
        <v>387020.37703605002</v>
      </c>
      <c r="AG48" s="7">
        <v>0</v>
      </c>
      <c r="AH48" s="7">
        <v>69.4819250828034</v>
      </c>
      <c r="AI48" s="7">
        <v>297</v>
      </c>
      <c r="AL48" s="7">
        <v>443692.52608441003</v>
      </c>
      <c r="AM48" s="7">
        <v>0</v>
      </c>
      <c r="AN48" s="7">
        <v>73.343693424603899</v>
      </c>
      <c r="AO48" s="7">
        <v>296</v>
      </c>
      <c r="AP48" s="7">
        <v>388313.24019392201</v>
      </c>
      <c r="AQ48" s="7">
        <v>0</v>
      </c>
      <c r="AR48" s="7">
        <v>62.258991653544896</v>
      </c>
      <c r="AS48" s="7">
        <v>305</v>
      </c>
      <c r="AT48" s="7">
        <v>465099.33209766803</v>
      </c>
      <c r="AU48" s="7">
        <v>0</v>
      </c>
      <c r="AV48" s="7">
        <v>75.137339897649994</v>
      </c>
      <c r="AW48" s="7">
        <v>301</v>
      </c>
      <c r="AX48" s="7">
        <v>380541.00358810398</v>
      </c>
      <c r="AY48" s="7">
        <v>0</v>
      </c>
      <c r="AZ48" s="7">
        <v>70.268566217946102</v>
      </c>
      <c r="BA48" s="7">
        <v>307</v>
      </c>
    </row>
    <row r="49" spans="2:53" ht="15.75" customHeight="1" x14ac:dyDescent="0.2">
      <c r="B49" s="7">
        <v>75206.384538029393</v>
      </c>
      <c r="C49" s="7">
        <v>0</v>
      </c>
      <c r="D49" s="7">
        <v>31.345992328324598</v>
      </c>
      <c r="E49" s="7">
        <v>106</v>
      </c>
      <c r="F49" s="7">
        <v>96469.460696656897</v>
      </c>
      <c r="G49" s="7">
        <v>0</v>
      </c>
      <c r="H49" s="7">
        <v>88.554545122981395</v>
      </c>
      <c r="I49" s="7">
        <v>102</v>
      </c>
      <c r="J49" s="7">
        <v>80817.838652515697</v>
      </c>
      <c r="K49" s="7">
        <v>0</v>
      </c>
      <c r="L49" s="7">
        <v>46.562077457925</v>
      </c>
      <c r="M49" s="7">
        <v>103</v>
      </c>
      <c r="N49" s="7">
        <v>79326.553262379806</v>
      </c>
      <c r="O49" s="7">
        <v>2</v>
      </c>
      <c r="P49" s="7">
        <v>45.604461283815198</v>
      </c>
      <c r="Q49" s="7">
        <v>96</v>
      </c>
      <c r="T49" s="7">
        <v>394977.63209322002</v>
      </c>
      <c r="U49" s="7">
        <v>0</v>
      </c>
      <c r="V49" s="7">
        <v>59.632531</v>
      </c>
      <c r="W49" s="7">
        <v>304</v>
      </c>
      <c r="X49" s="7">
        <v>503307.17261471599</v>
      </c>
      <c r="Y49" s="7">
        <v>0</v>
      </c>
      <c r="Z49" s="7">
        <v>67.002974840395893</v>
      </c>
      <c r="AA49" s="7">
        <v>298</v>
      </c>
      <c r="AB49" s="7">
        <v>505007.98487829301</v>
      </c>
      <c r="AC49" s="7">
        <v>0</v>
      </c>
      <c r="AD49" s="7">
        <v>60.319482383030198</v>
      </c>
      <c r="AE49" s="7">
        <v>301</v>
      </c>
      <c r="AF49" s="7">
        <v>335173.33219700097</v>
      </c>
      <c r="AG49" s="7">
        <v>0</v>
      </c>
      <c r="AH49" s="7">
        <v>64.050402059087503</v>
      </c>
      <c r="AI49" s="7">
        <v>301</v>
      </c>
      <c r="AL49" s="7">
        <v>479888.209796537</v>
      </c>
      <c r="AM49" s="7">
        <v>0</v>
      </c>
      <c r="AN49" s="7">
        <v>69.501476280152104</v>
      </c>
      <c r="AO49" s="7">
        <v>302</v>
      </c>
      <c r="AP49" s="7">
        <v>454104.38832323003</v>
      </c>
      <c r="AQ49" s="7">
        <v>0</v>
      </c>
      <c r="AR49" s="7">
        <v>64.505527057840794</v>
      </c>
      <c r="AS49" s="7">
        <v>290</v>
      </c>
      <c r="AT49" s="7">
        <v>447032.24272119399</v>
      </c>
      <c r="AU49" s="7">
        <v>0</v>
      </c>
      <c r="AV49" s="7">
        <v>70.085362025749205</v>
      </c>
      <c r="AW49" s="7">
        <v>310</v>
      </c>
      <c r="AX49" s="7">
        <v>345787.362579262</v>
      </c>
      <c r="AY49" s="7">
        <v>0</v>
      </c>
      <c r="AZ49" s="7">
        <v>63.845221698741696</v>
      </c>
      <c r="BA49" s="7">
        <v>300</v>
      </c>
    </row>
    <row r="50" spans="2:53" ht="15.75" customHeight="1" x14ac:dyDescent="0.2">
      <c r="B50" s="7">
        <v>79677.411019106803</v>
      </c>
      <c r="C50" s="7">
        <v>1</v>
      </c>
      <c r="D50" s="7">
        <v>51.193644933183897</v>
      </c>
      <c r="E50" s="7">
        <v>106</v>
      </c>
      <c r="F50" s="7">
        <v>78870.744654697104</v>
      </c>
      <c r="G50" s="7">
        <v>0</v>
      </c>
      <c r="H50" s="7">
        <v>40.1309071150731</v>
      </c>
      <c r="I50" s="7">
        <v>98</v>
      </c>
      <c r="J50" s="7">
        <v>75599.670931903296</v>
      </c>
      <c r="K50" s="7">
        <v>0</v>
      </c>
      <c r="L50" s="7">
        <v>27.429655067100398</v>
      </c>
      <c r="M50" s="7">
        <v>109</v>
      </c>
      <c r="N50" s="7">
        <v>68463.183258492194</v>
      </c>
      <c r="O50" s="7">
        <v>4</v>
      </c>
      <c r="P50" s="7">
        <v>33.948315262468498</v>
      </c>
      <c r="Q50" s="7">
        <v>107</v>
      </c>
      <c r="T50" s="7">
        <v>430590.72572520102</v>
      </c>
      <c r="U50" s="7">
        <v>0</v>
      </c>
      <c r="V50" s="7">
        <v>62.802790999999999</v>
      </c>
      <c r="W50" s="7">
        <v>308</v>
      </c>
      <c r="X50" s="7">
        <v>536662.78109873203</v>
      </c>
      <c r="Y50" s="7">
        <v>0</v>
      </c>
      <c r="Z50" s="7">
        <v>69.856148717366395</v>
      </c>
      <c r="AA50" s="7">
        <v>302</v>
      </c>
      <c r="AB50" s="7">
        <v>439220.13827688398</v>
      </c>
      <c r="AC50" s="7">
        <v>0</v>
      </c>
      <c r="AD50" s="7">
        <v>70.6600316767381</v>
      </c>
      <c r="AE50" s="7">
        <v>293</v>
      </c>
      <c r="AF50" s="7">
        <v>461101.08648215001</v>
      </c>
      <c r="AG50" s="7">
        <v>0</v>
      </c>
      <c r="AH50" s="7">
        <v>66.838878807189005</v>
      </c>
      <c r="AI50" s="7">
        <v>285</v>
      </c>
      <c r="AL50" s="7">
        <v>447426.54648614099</v>
      </c>
      <c r="AM50" s="7">
        <v>0</v>
      </c>
      <c r="AN50" s="7">
        <v>63.804459716208598</v>
      </c>
      <c r="AO50" s="7">
        <v>305</v>
      </c>
      <c r="AP50" s="7">
        <v>459974.96836950799</v>
      </c>
      <c r="AQ50" s="7">
        <v>0</v>
      </c>
      <c r="AR50" s="7">
        <v>68.3073325309105</v>
      </c>
      <c r="AS50" s="7">
        <v>305</v>
      </c>
      <c r="AT50" s="7">
        <v>470838.19901278598</v>
      </c>
      <c r="AU50" s="7">
        <v>0</v>
      </c>
      <c r="AV50" s="7">
        <v>70.115676559275101</v>
      </c>
      <c r="AW50" s="7">
        <v>302</v>
      </c>
      <c r="AX50" s="7">
        <v>357182.11587988603</v>
      </c>
      <c r="AY50" s="7">
        <v>0</v>
      </c>
      <c r="AZ50" s="7">
        <v>60.991858112447602</v>
      </c>
      <c r="BA50" s="7">
        <v>299</v>
      </c>
    </row>
    <row r="51" spans="2:53" ht="15.75" customHeight="1" x14ac:dyDescent="0.2">
      <c r="B51" s="7">
        <v>77132.914999217697</v>
      </c>
      <c r="C51" s="7">
        <v>4</v>
      </c>
      <c r="D51" s="7">
        <v>34.964647014794203</v>
      </c>
      <c r="E51" s="7">
        <v>100</v>
      </c>
      <c r="F51" s="7">
        <v>79858.282127646395</v>
      </c>
      <c r="G51" s="7">
        <v>0</v>
      </c>
      <c r="H51" s="7">
        <v>49.151729951506702</v>
      </c>
      <c r="I51" s="7">
        <v>110</v>
      </c>
      <c r="J51" s="7">
        <v>78856.549655971801</v>
      </c>
      <c r="K51" s="7">
        <v>0</v>
      </c>
      <c r="L51" s="7">
        <v>40.325797740891502</v>
      </c>
      <c r="M51" s="7">
        <v>107</v>
      </c>
      <c r="N51" s="7">
        <v>75502.992808268304</v>
      </c>
      <c r="O51" s="7">
        <v>1</v>
      </c>
      <c r="P51" s="7">
        <v>46.8123837070153</v>
      </c>
      <c r="Q51" s="7">
        <v>104</v>
      </c>
      <c r="T51" s="7">
        <v>439741.673327656</v>
      </c>
      <c r="U51" s="7">
        <v>0</v>
      </c>
      <c r="V51" s="7">
        <v>65.923437000000007</v>
      </c>
      <c r="W51" s="7">
        <v>295</v>
      </c>
      <c r="X51" s="7">
        <v>397483.83072390198</v>
      </c>
      <c r="Y51" s="7">
        <v>0</v>
      </c>
      <c r="Z51" s="7">
        <v>73.123100060758802</v>
      </c>
      <c r="AA51" s="7">
        <v>304</v>
      </c>
      <c r="AB51" s="7">
        <v>428419.04994928098</v>
      </c>
      <c r="AC51" s="7">
        <v>0</v>
      </c>
      <c r="AD51" s="7">
        <v>63.445935874144894</v>
      </c>
      <c r="AE51" s="7">
        <v>296</v>
      </c>
      <c r="AF51" s="7">
        <v>389889.98205479397</v>
      </c>
      <c r="AG51" s="7">
        <v>0</v>
      </c>
      <c r="AH51" s="7">
        <v>74.952220939039094</v>
      </c>
      <c r="AI51" s="7">
        <v>302</v>
      </c>
      <c r="AL51" s="7">
        <v>439478.80703937297</v>
      </c>
      <c r="AM51" s="7">
        <v>0</v>
      </c>
      <c r="AN51" s="7">
        <v>66.278595886394996</v>
      </c>
      <c r="AO51" s="7">
        <v>297</v>
      </c>
      <c r="AP51" s="7">
        <v>466694.21014489402</v>
      </c>
      <c r="AQ51" s="7">
        <v>0</v>
      </c>
      <c r="AR51" s="7">
        <v>67.212149064896195</v>
      </c>
      <c r="AS51" s="7">
        <v>310</v>
      </c>
      <c r="AT51" s="7">
        <v>417075.68885371898</v>
      </c>
      <c r="AU51" s="7">
        <v>0</v>
      </c>
      <c r="AV51" s="7">
        <v>60.8512158817177</v>
      </c>
      <c r="AW51" s="7">
        <v>307</v>
      </c>
      <c r="AX51" s="7">
        <v>467603.57803463098</v>
      </c>
      <c r="AY51" s="7">
        <v>0</v>
      </c>
      <c r="AZ51" s="7">
        <v>74.887873002055997</v>
      </c>
      <c r="BA51" s="7">
        <v>303</v>
      </c>
    </row>
    <row r="52" spans="2:53" ht="15.75" customHeight="1" x14ac:dyDescent="0.2">
      <c r="B52" s="7">
        <v>87444.2686922063</v>
      </c>
      <c r="C52" s="7">
        <v>0</v>
      </c>
      <c r="D52" s="7">
        <v>60.710447767615598</v>
      </c>
      <c r="E52" s="7">
        <v>97</v>
      </c>
      <c r="F52" s="7">
        <v>80433.940867521203</v>
      </c>
      <c r="G52" s="7">
        <v>0</v>
      </c>
      <c r="H52" s="7">
        <v>55.848723475562899</v>
      </c>
      <c r="I52" s="7">
        <v>109</v>
      </c>
      <c r="J52" s="7">
        <v>78242.551173162094</v>
      </c>
      <c r="K52" s="7">
        <v>0</v>
      </c>
      <c r="L52" s="7">
        <v>42.140010984193303</v>
      </c>
      <c r="M52" s="7">
        <v>111</v>
      </c>
      <c r="N52" s="7">
        <v>70334.531879053306</v>
      </c>
      <c r="O52" s="7">
        <v>5</v>
      </c>
      <c r="P52" s="7">
        <v>33.224703919532203</v>
      </c>
      <c r="Q52" s="7">
        <v>104</v>
      </c>
      <c r="T52" s="7">
        <v>376744.18052983697</v>
      </c>
      <c r="U52" s="7">
        <v>0</v>
      </c>
      <c r="V52" s="7">
        <v>58.230356999999998</v>
      </c>
      <c r="W52" s="7">
        <v>299</v>
      </c>
      <c r="X52" s="7">
        <v>427586.78756897699</v>
      </c>
      <c r="Y52" s="7">
        <v>0</v>
      </c>
      <c r="Z52" s="7">
        <v>62.616395523073095</v>
      </c>
      <c r="AA52" s="7">
        <v>294</v>
      </c>
      <c r="AB52" s="7">
        <v>489079.24931766302</v>
      </c>
      <c r="AC52" s="7">
        <v>0</v>
      </c>
      <c r="AD52" s="7">
        <v>71.216330188727497</v>
      </c>
      <c r="AE52" s="7">
        <v>295</v>
      </c>
      <c r="AF52" s="7">
        <v>343870.83943387301</v>
      </c>
      <c r="AG52" s="7">
        <v>0</v>
      </c>
      <c r="AH52" s="7">
        <v>59.028754365064103</v>
      </c>
      <c r="AI52" s="7">
        <v>302</v>
      </c>
      <c r="AL52" s="7">
        <v>375536.003629899</v>
      </c>
      <c r="AM52" s="7">
        <v>0</v>
      </c>
      <c r="AN52" s="7">
        <v>73.088811373460203</v>
      </c>
      <c r="AO52" s="7">
        <v>298</v>
      </c>
      <c r="AP52" s="7">
        <v>497416.21909987001</v>
      </c>
      <c r="AQ52" s="7">
        <v>0</v>
      </c>
      <c r="AR52" s="7">
        <v>68.273967445474796</v>
      </c>
      <c r="AS52" s="7">
        <v>299</v>
      </c>
      <c r="AT52" s="7">
        <v>378077.838055072</v>
      </c>
      <c r="AU52" s="7">
        <v>0</v>
      </c>
      <c r="AV52" s="7">
        <v>60.240208453383097</v>
      </c>
      <c r="AW52" s="7">
        <v>305</v>
      </c>
      <c r="AX52" s="7">
        <v>380143.61783548701</v>
      </c>
      <c r="AY52" s="7">
        <v>0</v>
      </c>
      <c r="AZ52" s="7">
        <v>67.201406417939594</v>
      </c>
      <c r="BA52" s="7">
        <v>300</v>
      </c>
    </row>
    <row r="53" spans="2:53" ht="15.75" customHeight="1" x14ac:dyDescent="0.2">
      <c r="B53" s="7">
        <v>79123.930835143401</v>
      </c>
      <c r="C53" s="7">
        <v>0</v>
      </c>
      <c r="D53" s="7">
        <v>45.516737699767198</v>
      </c>
      <c r="E53" s="7">
        <v>102</v>
      </c>
      <c r="F53" s="7">
        <v>83928.940843252698</v>
      </c>
      <c r="G53" s="7">
        <v>0</v>
      </c>
      <c r="H53" s="7">
        <v>72.489471426995905</v>
      </c>
      <c r="I53" s="7">
        <v>108</v>
      </c>
      <c r="J53" s="7">
        <v>76314.745407863404</v>
      </c>
      <c r="K53" s="7">
        <v>0</v>
      </c>
      <c r="L53" s="7">
        <v>32.792611163804203</v>
      </c>
      <c r="M53" s="7">
        <v>106</v>
      </c>
      <c r="N53" s="7">
        <v>75804.2693315746</v>
      </c>
      <c r="O53" s="7">
        <v>3</v>
      </c>
      <c r="P53" s="7">
        <v>52.976107473980903</v>
      </c>
      <c r="Q53" s="7">
        <v>107</v>
      </c>
      <c r="T53" s="7">
        <v>446962.66509046202</v>
      </c>
      <c r="U53" s="7">
        <v>0</v>
      </c>
      <c r="V53" s="7">
        <v>73.807535000000001</v>
      </c>
      <c r="W53" s="7">
        <v>303</v>
      </c>
      <c r="X53" s="7">
        <v>366325.72328778298</v>
      </c>
      <c r="Y53" s="7">
        <v>0</v>
      </c>
      <c r="Z53" s="7">
        <v>61.352771406632499</v>
      </c>
      <c r="AA53" s="7">
        <v>304</v>
      </c>
      <c r="AB53" s="7">
        <v>426054.57967402402</v>
      </c>
      <c r="AC53" s="7">
        <v>0</v>
      </c>
      <c r="AD53" s="7">
        <v>70.767810229277501</v>
      </c>
      <c r="AE53" s="7">
        <v>301</v>
      </c>
      <c r="AF53" s="7">
        <v>444997.54819223401</v>
      </c>
      <c r="AG53" s="7">
        <v>0</v>
      </c>
      <c r="AH53" s="7">
        <v>66.054264804039803</v>
      </c>
      <c r="AI53" s="7">
        <v>303</v>
      </c>
      <c r="AL53" s="7">
        <v>492862.65756283002</v>
      </c>
      <c r="AM53" s="7">
        <v>0</v>
      </c>
      <c r="AN53" s="7">
        <v>67.369442320044598</v>
      </c>
      <c r="AO53" s="7">
        <v>294</v>
      </c>
      <c r="AP53" s="7">
        <v>441183.72682352102</v>
      </c>
      <c r="AQ53" s="7">
        <v>0</v>
      </c>
      <c r="AR53" s="7">
        <v>65.0812818143214</v>
      </c>
      <c r="AS53" s="7">
        <v>300</v>
      </c>
      <c r="AT53" s="7">
        <v>404659.61310629803</v>
      </c>
      <c r="AU53" s="7">
        <v>0</v>
      </c>
      <c r="AV53" s="7">
        <v>62.233566593364699</v>
      </c>
      <c r="AW53" s="7">
        <v>307</v>
      </c>
      <c r="AX53" s="7">
        <v>357694.17726713303</v>
      </c>
      <c r="AY53" s="7">
        <v>0</v>
      </c>
      <c r="AZ53" s="7">
        <v>64.606373897498798</v>
      </c>
      <c r="BA53" s="7">
        <v>304</v>
      </c>
    </row>
    <row r="54" spans="2:53" ht="15.75" customHeight="1" x14ac:dyDescent="0.2">
      <c r="B54" s="7">
        <v>146277.60415969399</v>
      </c>
      <c r="C54" s="7">
        <v>6</v>
      </c>
      <c r="D54" s="7">
        <v>73.466005856004003</v>
      </c>
      <c r="E54" s="7">
        <v>96</v>
      </c>
      <c r="F54" s="7">
        <v>81961.411112311194</v>
      </c>
      <c r="G54" s="7">
        <v>1</v>
      </c>
      <c r="H54" s="7">
        <v>59.975193274908598</v>
      </c>
      <c r="I54" s="7">
        <v>106</v>
      </c>
      <c r="J54" s="7">
        <v>91394.998265426097</v>
      </c>
      <c r="K54" s="7">
        <v>0</v>
      </c>
      <c r="L54" s="7">
        <v>47.929220318946797</v>
      </c>
      <c r="M54" s="7">
        <v>98</v>
      </c>
      <c r="N54" s="7">
        <v>71406.349938721105</v>
      </c>
      <c r="O54" s="7">
        <v>8</v>
      </c>
      <c r="P54" s="7">
        <v>40.933263005521802</v>
      </c>
      <c r="Q54" s="7">
        <v>96</v>
      </c>
      <c r="T54" s="7">
        <v>392846.50585303101</v>
      </c>
      <c r="U54" s="7">
        <v>0</v>
      </c>
      <c r="V54" s="7">
        <v>66.146152999999998</v>
      </c>
      <c r="W54" s="7">
        <v>298</v>
      </c>
      <c r="X54" s="7">
        <v>432953.94966903998</v>
      </c>
      <c r="Y54" s="7">
        <v>0</v>
      </c>
      <c r="Z54" s="7">
        <v>71.423156624919002</v>
      </c>
      <c r="AA54" s="7">
        <v>298</v>
      </c>
      <c r="AB54" s="7">
        <v>492638.22612774698</v>
      </c>
      <c r="AC54" s="7">
        <v>0</v>
      </c>
      <c r="AD54" s="7">
        <v>76.296219389988906</v>
      </c>
      <c r="AE54" s="7">
        <v>298</v>
      </c>
      <c r="AF54" s="7">
        <v>387639.38072643802</v>
      </c>
      <c r="AG54" s="7">
        <v>0</v>
      </c>
      <c r="AH54" s="7">
        <v>66.523422605101203</v>
      </c>
      <c r="AI54" s="7">
        <v>292</v>
      </c>
      <c r="AL54" s="7">
        <v>430874.875779572</v>
      </c>
      <c r="AM54" s="7">
        <v>0</v>
      </c>
      <c r="AN54" s="7">
        <v>70.790452423381893</v>
      </c>
      <c r="AO54" s="7">
        <v>305</v>
      </c>
      <c r="AP54" s="7">
        <v>468395.210400343</v>
      </c>
      <c r="AQ54" s="7">
        <v>0</v>
      </c>
      <c r="AR54" s="7">
        <v>70.932430419566103</v>
      </c>
      <c r="AS54" s="7">
        <v>303</v>
      </c>
      <c r="AT54" s="7">
        <v>418941.41489442601</v>
      </c>
      <c r="AU54" s="7">
        <v>0</v>
      </c>
      <c r="AV54" s="7">
        <v>64.235516087591705</v>
      </c>
      <c r="AW54" s="7">
        <v>304</v>
      </c>
      <c r="AX54" s="7">
        <v>324736.16454124398</v>
      </c>
      <c r="AY54" s="7">
        <v>0</v>
      </c>
      <c r="AZ54" s="7">
        <v>65.441124482830901</v>
      </c>
      <c r="BA54" s="7">
        <v>304</v>
      </c>
    </row>
    <row r="55" spans="2:53" ht="15.75" customHeight="1" x14ac:dyDescent="0.2">
      <c r="B55" s="7">
        <v>77113.128892666296</v>
      </c>
      <c r="C55" s="7">
        <v>1</v>
      </c>
      <c r="D55" s="7">
        <v>36.3781075334362</v>
      </c>
      <c r="E55" s="7">
        <v>104</v>
      </c>
      <c r="F55" s="7">
        <v>80689.8200942767</v>
      </c>
      <c r="G55" s="7">
        <v>0</v>
      </c>
      <c r="H55" s="7">
        <v>51.777983066463101</v>
      </c>
      <c r="I55" s="7">
        <v>107</v>
      </c>
      <c r="J55" s="7">
        <v>77255.413478478993</v>
      </c>
      <c r="K55" s="7">
        <v>0</v>
      </c>
      <c r="L55" s="7">
        <v>31.5396645264901</v>
      </c>
      <c r="M55" s="7">
        <v>107</v>
      </c>
      <c r="N55" s="7">
        <v>71776.3685188089</v>
      </c>
      <c r="O55" s="7">
        <v>8</v>
      </c>
      <c r="P55" s="7">
        <v>43.575849588393197</v>
      </c>
      <c r="Q55" s="7">
        <v>110</v>
      </c>
      <c r="T55" s="7">
        <v>432042.28695771698</v>
      </c>
      <c r="U55" s="7">
        <v>0</v>
      </c>
      <c r="V55" s="7">
        <v>72.843445000000003</v>
      </c>
      <c r="W55" s="7">
        <v>306</v>
      </c>
      <c r="X55" s="7">
        <v>399308.00795254897</v>
      </c>
      <c r="Y55" s="7">
        <v>0</v>
      </c>
      <c r="Z55" s="7">
        <v>57.371199877106697</v>
      </c>
      <c r="AA55" s="7">
        <v>300</v>
      </c>
      <c r="AB55" s="7">
        <v>444208.41022330499</v>
      </c>
      <c r="AC55" s="7">
        <v>0</v>
      </c>
      <c r="AD55" s="7">
        <v>72.364093261137896</v>
      </c>
      <c r="AE55" s="7">
        <v>302</v>
      </c>
      <c r="AF55" s="7">
        <v>393260.01647439401</v>
      </c>
      <c r="AG55" s="7">
        <v>0</v>
      </c>
      <c r="AH55" s="7">
        <v>61.792280916788798</v>
      </c>
      <c r="AI55" s="7">
        <v>305</v>
      </c>
      <c r="AL55" s="7">
        <v>479541.10278373997</v>
      </c>
      <c r="AM55" s="7">
        <v>0</v>
      </c>
      <c r="AN55" s="7">
        <v>67.909746575296097</v>
      </c>
      <c r="AO55" s="7">
        <v>304</v>
      </c>
      <c r="AP55" s="7">
        <v>471301.18545549398</v>
      </c>
      <c r="AQ55" s="7">
        <v>0</v>
      </c>
      <c r="AR55" s="7">
        <v>70.863284966338796</v>
      </c>
      <c r="AS55" s="7">
        <v>303</v>
      </c>
      <c r="AT55" s="7">
        <v>454634.88003478397</v>
      </c>
      <c r="AU55" s="7">
        <v>0</v>
      </c>
      <c r="AV55" s="7">
        <v>61.971616535586804</v>
      </c>
      <c r="AW55" s="7">
        <v>300</v>
      </c>
      <c r="AX55" s="7">
        <v>359081.02307236101</v>
      </c>
      <c r="AY55" s="7">
        <v>0</v>
      </c>
      <c r="AZ55" s="7">
        <v>63.594002934320699</v>
      </c>
      <c r="BA55" s="7">
        <v>309</v>
      </c>
    </row>
    <row r="56" spans="2:53" ht="15.75" customHeight="1" x14ac:dyDescent="0.2">
      <c r="B56" s="7">
        <v>77254.442555864094</v>
      </c>
      <c r="C56" s="7">
        <v>0</v>
      </c>
      <c r="D56" s="7">
        <v>34.082389279023602</v>
      </c>
      <c r="E56" s="7">
        <v>103</v>
      </c>
      <c r="F56" s="7">
        <v>81742.554282618003</v>
      </c>
      <c r="G56" s="7">
        <v>0</v>
      </c>
      <c r="H56" s="7">
        <v>54.718945777196403</v>
      </c>
      <c r="I56" s="7">
        <v>107</v>
      </c>
      <c r="J56" s="7">
        <v>81406.990327082007</v>
      </c>
      <c r="K56" s="7">
        <v>0</v>
      </c>
      <c r="L56" s="7">
        <v>63.484214436412501</v>
      </c>
      <c r="M56" s="7">
        <v>114</v>
      </c>
      <c r="N56" s="7">
        <v>74475.177781214297</v>
      </c>
      <c r="O56" s="7">
        <v>5</v>
      </c>
      <c r="P56" s="7">
        <v>59.201849620542802</v>
      </c>
      <c r="Q56" s="7">
        <v>100</v>
      </c>
      <c r="T56" s="7">
        <v>483304.798223914</v>
      </c>
      <c r="U56" s="7">
        <v>0</v>
      </c>
      <c r="V56" s="7">
        <v>68.399199999999993</v>
      </c>
      <c r="W56" s="7">
        <v>300</v>
      </c>
      <c r="X56" s="7">
        <v>385806.58557373699</v>
      </c>
      <c r="Y56" s="7">
        <v>1</v>
      </c>
      <c r="Z56" s="7">
        <v>67.271149262664295</v>
      </c>
      <c r="AA56" s="7">
        <v>300</v>
      </c>
      <c r="AB56" s="7">
        <v>509681.46431683202</v>
      </c>
      <c r="AC56" s="7">
        <v>0</v>
      </c>
      <c r="AD56" s="7">
        <v>71.684273347131494</v>
      </c>
      <c r="AE56" s="7">
        <v>301</v>
      </c>
      <c r="AF56" s="7">
        <v>395754.49737004901</v>
      </c>
      <c r="AG56" s="7">
        <v>0</v>
      </c>
      <c r="AH56" s="7">
        <v>62.333496049674594</v>
      </c>
      <c r="AI56" s="7">
        <v>296</v>
      </c>
      <c r="AL56" s="7">
        <v>552878.70377804898</v>
      </c>
      <c r="AM56" s="7">
        <v>0</v>
      </c>
      <c r="AN56" s="7">
        <v>75.992358953895106</v>
      </c>
      <c r="AO56" s="7">
        <v>309</v>
      </c>
      <c r="AP56" s="7">
        <v>418886.63183679502</v>
      </c>
      <c r="AQ56" s="7">
        <v>0</v>
      </c>
      <c r="AR56" s="7">
        <v>57.307468477477002</v>
      </c>
      <c r="AS56" s="7">
        <v>300</v>
      </c>
      <c r="AT56" s="7">
        <v>436610.120506379</v>
      </c>
      <c r="AU56" s="7">
        <v>0</v>
      </c>
      <c r="AV56" s="7">
        <v>71.686659450187605</v>
      </c>
      <c r="AW56" s="7">
        <v>299</v>
      </c>
      <c r="AX56" s="7">
        <v>398476.98600134498</v>
      </c>
      <c r="AY56" s="7">
        <v>1</v>
      </c>
      <c r="AZ56" s="7">
        <v>67.353948309661206</v>
      </c>
      <c r="BA56" s="7">
        <v>297</v>
      </c>
    </row>
    <row r="57" spans="2:53" ht="15.75" customHeight="1" x14ac:dyDescent="0.2">
      <c r="B57" s="7">
        <v>80546.021394132593</v>
      </c>
      <c r="C57" s="7">
        <v>0</v>
      </c>
      <c r="D57" s="7">
        <v>57.085139796959403</v>
      </c>
      <c r="E57" s="7">
        <v>98</v>
      </c>
      <c r="F57" s="7">
        <v>79910.255133907398</v>
      </c>
      <c r="G57" s="7">
        <v>0</v>
      </c>
      <c r="H57" s="7">
        <v>45.590194680095898</v>
      </c>
      <c r="I57" s="7">
        <v>101</v>
      </c>
      <c r="J57" s="7">
        <v>79143.322555666397</v>
      </c>
      <c r="K57" s="7">
        <v>0</v>
      </c>
      <c r="L57" s="7">
        <v>46.992909963890703</v>
      </c>
      <c r="M57" s="7">
        <v>103</v>
      </c>
      <c r="N57" s="7">
        <v>75642.127537419598</v>
      </c>
      <c r="O57" s="7">
        <v>5</v>
      </c>
      <c r="P57" s="7">
        <v>55.371371832727398</v>
      </c>
      <c r="Q57" s="7">
        <v>97</v>
      </c>
      <c r="T57" s="7">
        <v>575145.825602222</v>
      </c>
      <c r="U57" s="7">
        <v>0</v>
      </c>
      <c r="V57" s="7">
        <v>76.939843999999994</v>
      </c>
      <c r="W57" s="7">
        <v>304</v>
      </c>
      <c r="X57" s="7">
        <v>368737.04906901199</v>
      </c>
      <c r="Y57" s="7">
        <v>0</v>
      </c>
      <c r="Z57" s="7">
        <v>57.580760917636603</v>
      </c>
      <c r="AA57" s="7">
        <v>293</v>
      </c>
      <c r="AB57" s="7">
        <v>457951.10835209902</v>
      </c>
      <c r="AC57" s="7">
        <v>0</v>
      </c>
      <c r="AD57" s="7">
        <v>64.908149495396501</v>
      </c>
      <c r="AE57" s="7">
        <v>303</v>
      </c>
      <c r="AF57" s="7">
        <v>372681.66928347899</v>
      </c>
      <c r="AG57" s="7">
        <v>2</v>
      </c>
      <c r="AH57" s="7">
        <v>69.489299972173598</v>
      </c>
      <c r="AI57" s="7">
        <v>297</v>
      </c>
      <c r="AL57" s="7">
        <v>449177.83394676098</v>
      </c>
      <c r="AM57" s="7">
        <v>0</v>
      </c>
      <c r="AN57" s="7">
        <v>53.889999237507098</v>
      </c>
      <c r="AO57" s="7">
        <v>305</v>
      </c>
      <c r="AP57" s="7">
        <v>526200.17541909602</v>
      </c>
      <c r="AQ57" s="7">
        <v>0</v>
      </c>
      <c r="AR57" s="7">
        <v>80.332602497227597</v>
      </c>
      <c r="AS57" s="7">
        <v>291</v>
      </c>
      <c r="AT57" s="7">
        <v>432710.62695273699</v>
      </c>
      <c r="AU57" s="7">
        <v>0</v>
      </c>
      <c r="AV57" s="7">
        <v>62.148902140943704</v>
      </c>
      <c r="AW57" s="7">
        <v>305</v>
      </c>
      <c r="AX57" s="7">
        <v>386938.74776796403</v>
      </c>
      <c r="AY57" s="7">
        <v>0</v>
      </c>
      <c r="AZ57" s="7">
        <v>59.122410311368498</v>
      </c>
      <c r="BA57" s="7">
        <v>307</v>
      </c>
    </row>
    <row r="58" spans="2:53" ht="15.75" customHeight="1" x14ac:dyDescent="0.2">
      <c r="B58" s="7">
        <v>77255.130167314201</v>
      </c>
      <c r="C58" s="7">
        <v>4</v>
      </c>
      <c r="D58" s="7">
        <v>39.311506512027997</v>
      </c>
      <c r="E58" s="7">
        <v>99</v>
      </c>
      <c r="F58" s="7">
        <v>83118.712327738205</v>
      </c>
      <c r="G58" s="7">
        <v>0</v>
      </c>
      <c r="H58" s="7">
        <v>67.954020162423703</v>
      </c>
      <c r="I58" s="7">
        <v>101</v>
      </c>
      <c r="J58" s="7">
        <v>82547.011234120306</v>
      </c>
      <c r="K58" s="7">
        <v>0</v>
      </c>
      <c r="L58" s="7">
        <v>59.590037834840601</v>
      </c>
      <c r="M58" s="7">
        <v>102</v>
      </c>
      <c r="N58" s="7">
        <v>72572.124752387899</v>
      </c>
      <c r="O58" s="7">
        <v>0</v>
      </c>
      <c r="P58" s="7">
        <v>37.549850547253101</v>
      </c>
      <c r="Q58" s="7">
        <v>105</v>
      </c>
      <c r="T58" s="7">
        <v>370795.52080390201</v>
      </c>
      <c r="U58" s="7">
        <v>0</v>
      </c>
      <c r="V58" s="7">
        <v>64.513458999999997</v>
      </c>
      <c r="W58" s="7">
        <v>300</v>
      </c>
      <c r="X58" s="7">
        <v>462823.03458876099</v>
      </c>
      <c r="Y58" s="7">
        <v>0</v>
      </c>
      <c r="Z58" s="7">
        <v>68.385201029785506</v>
      </c>
      <c r="AA58" s="7">
        <v>300</v>
      </c>
      <c r="AB58" s="7">
        <v>429089.520991383</v>
      </c>
      <c r="AC58" s="7">
        <v>0</v>
      </c>
      <c r="AD58" s="7">
        <v>58.629499270836398</v>
      </c>
      <c r="AE58" s="7">
        <v>304</v>
      </c>
      <c r="AF58" s="7">
        <v>382535.44472650997</v>
      </c>
      <c r="AG58" s="7">
        <v>0</v>
      </c>
      <c r="AH58" s="7">
        <v>68.960577188908502</v>
      </c>
      <c r="AI58" s="7">
        <v>306</v>
      </c>
      <c r="AL58" s="7">
        <v>517513.45405580499</v>
      </c>
      <c r="AM58" s="7">
        <v>0</v>
      </c>
      <c r="AN58" s="7">
        <v>78.124926604873806</v>
      </c>
      <c r="AO58" s="7">
        <v>299</v>
      </c>
      <c r="AP58" s="7">
        <v>408618.11146906298</v>
      </c>
      <c r="AQ58" s="7">
        <v>0</v>
      </c>
      <c r="AR58" s="7">
        <v>52.481631579559497</v>
      </c>
      <c r="AS58" s="7">
        <v>298</v>
      </c>
      <c r="AT58" s="7">
        <v>514932.768226329</v>
      </c>
      <c r="AU58" s="7">
        <v>0</v>
      </c>
      <c r="AV58" s="7">
        <v>76.902846645366097</v>
      </c>
      <c r="AW58" s="7">
        <v>304</v>
      </c>
      <c r="AX58" s="7">
        <v>369850.724461668</v>
      </c>
      <c r="AY58" s="7">
        <v>0</v>
      </c>
      <c r="AZ58" s="7">
        <v>68.010670828914897</v>
      </c>
      <c r="BA58" s="7">
        <v>298</v>
      </c>
    </row>
    <row r="59" spans="2:53" ht="15.75" customHeight="1" x14ac:dyDescent="0.2">
      <c r="B59" s="7">
        <v>80934.905048285902</v>
      </c>
      <c r="C59" s="7">
        <v>0</v>
      </c>
      <c r="D59" s="7">
        <v>47.229468965824502</v>
      </c>
      <c r="E59" s="7">
        <v>97</v>
      </c>
      <c r="F59" s="7">
        <v>80111.7450958626</v>
      </c>
      <c r="G59" s="7">
        <v>1</v>
      </c>
      <c r="H59" s="7">
        <v>46.930194928977201</v>
      </c>
      <c r="I59" s="7">
        <v>108</v>
      </c>
      <c r="J59" s="7">
        <v>79062.117856873796</v>
      </c>
      <c r="K59" s="7">
        <v>0</v>
      </c>
      <c r="L59" s="7">
        <v>43.981560603743297</v>
      </c>
      <c r="M59" s="7">
        <v>104</v>
      </c>
      <c r="N59" s="7">
        <v>73267.120829624895</v>
      </c>
      <c r="O59" s="7">
        <v>10</v>
      </c>
      <c r="P59" s="7">
        <v>50.903139694694701</v>
      </c>
      <c r="Q59" s="7">
        <v>101</v>
      </c>
      <c r="T59" s="7">
        <v>356558.395212751</v>
      </c>
      <c r="U59" s="7">
        <v>0</v>
      </c>
      <c r="V59" s="7">
        <v>70.596119999999999</v>
      </c>
      <c r="W59" s="7">
        <v>298</v>
      </c>
      <c r="X59" s="7">
        <v>394606.42082383402</v>
      </c>
      <c r="Y59" s="7">
        <v>0</v>
      </c>
      <c r="Z59" s="7">
        <v>59.3080142215262</v>
      </c>
      <c r="AA59" s="7">
        <v>294</v>
      </c>
      <c r="AB59" s="7">
        <v>513836.87621564302</v>
      </c>
      <c r="AC59" s="7">
        <v>0</v>
      </c>
      <c r="AD59" s="7">
        <v>74.648772563144206</v>
      </c>
      <c r="AE59" s="7">
        <v>308</v>
      </c>
      <c r="AF59" s="7">
        <v>352323.857931206</v>
      </c>
      <c r="AG59" s="7">
        <v>0</v>
      </c>
      <c r="AH59" s="7">
        <v>61.043381642188905</v>
      </c>
      <c r="AI59" s="7">
        <v>302</v>
      </c>
      <c r="AL59" s="7">
        <v>412122.55655731802</v>
      </c>
      <c r="AM59" s="7">
        <v>0</v>
      </c>
      <c r="AN59" s="7">
        <v>69.391378490696297</v>
      </c>
      <c r="AO59" s="7">
        <v>305</v>
      </c>
      <c r="AP59" s="7">
        <v>389344.457165114</v>
      </c>
      <c r="AQ59" s="7">
        <v>0</v>
      </c>
      <c r="AR59" s="7">
        <v>60.617298779891001</v>
      </c>
      <c r="AS59" s="7">
        <v>305</v>
      </c>
      <c r="AT59" s="7">
        <v>395488.10388705099</v>
      </c>
      <c r="AU59" s="7">
        <v>0</v>
      </c>
      <c r="AV59" s="7">
        <v>59.223918531897702</v>
      </c>
      <c r="AW59" s="7">
        <v>310</v>
      </c>
      <c r="AX59" s="7">
        <v>463112.33377888001</v>
      </c>
      <c r="AY59" s="7">
        <v>3</v>
      </c>
      <c r="AZ59" s="7">
        <v>74.005975093331202</v>
      </c>
      <c r="BA59" s="7">
        <v>288</v>
      </c>
    </row>
    <row r="60" spans="2:53" ht="15.75" customHeight="1" x14ac:dyDescent="0.2">
      <c r="B60" s="7">
        <v>75224.686131593597</v>
      </c>
      <c r="C60" s="7">
        <v>0</v>
      </c>
      <c r="D60" s="7">
        <v>25.5453337930232</v>
      </c>
      <c r="E60" s="7">
        <v>106</v>
      </c>
      <c r="F60" s="7">
        <v>83440.717214902295</v>
      </c>
      <c r="G60" s="7">
        <v>1</v>
      </c>
      <c r="H60" s="7">
        <v>65.353576969947696</v>
      </c>
      <c r="I60" s="7">
        <v>95</v>
      </c>
      <c r="J60" s="7">
        <v>79652.784156330395</v>
      </c>
      <c r="K60" s="7">
        <v>0</v>
      </c>
      <c r="L60" s="7">
        <v>41.155296549350403</v>
      </c>
      <c r="M60" s="7">
        <v>98</v>
      </c>
      <c r="N60" s="7">
        <v>71291.714709527194</v>
      </c>
      <c r="O60" s="7">
        <v>1</v>
      </c>
      <c r="P60" s="7">
        <v>32.219325668624698</v>
      </c>
      <c r="Q60" s="7">
        <v>110</v>
      </c>
      <c r="T60" s="7">
        <v>407918.46380616201</v>
      </c>
      <c r="U60" s="7">
        <v>0</v>
      </c>
      <c r="V60" s="7">
        <v>58.576501</v>
      </c>
      <c r="W60" s="7">
        <v>292</v>
      </c>
      <c r="X60" s="7">
        <v>456902.84980103199</v>
      </c>
      <c r="Y60" s="7">
        <v>0</v>
      </c>
      <c r="Z60" s="7">
        <v>60.640307044603098</v>
      </c>
      <c r="AA60" s="7">
        <v>305</v>
      </c>
      <c r="AB60" s="7">
        <v>486456.49539042998</v>
      </c>
      <c r="AC60" s="7">
        <v>0</v>
      </c>
      <c r="AD60" s="7">
        <v>68.573836750560005</v>
      </c>
      <c r="AE60" s="7">
        <v>296</v>
      </c>
      <c r="AF60" s="7">
        <v>396511.93560622499</v>
      </c>
      <c r="AG60" s="7">
        <v>0</v>
      </c>
      <c r="AH60" s="7">
        <v>58.496830045928803</v>
      </c>
      <c r="AI60" s="7">
        <v>302</v>
      </c>
      <c r="AL60" s="7">
        <v>441426.09153366799</v>
      </c>
      <c r="AM60" s="7">
        <v>0</v>
      </c>
      <c r="AN60" s="7">
        <v>67.911799110342898</v>
      </c>
      <c r="AO60" s="7">
        <v>287</v>
      </c>
      <c r="AP60" s="7">
        <v>432482.46779382799</v>
      </c>
      <c r="AQ60" s="7">
        <v>0</v>
      </c>
      <c r="AR60" s="7">
        <v>61.427309633271406</v>
      </c>
      <c r="AS60" s="7">
        <v>310</v>
      </c>
      <c r="AT60" s="7">
        <v>436837.00360617897</v>
      </c>
      <c r="AU60" s="7">
        <v>0</v>
      </c>
      <c r="AV60" s="7">
        <v>68.519182054460003</v>
      </c>
      <c r="AW60" s="7">
        <v>297</v>
      </c>
      <c r="AX60" s="7">
        <v>340959.188608155</v>
      </c>
      <c r="AY60" s="7">
        <v>0</v>
      </c>
      <c r="AZ60" s="7">
        <v>68.102317436967098</v>
      </c>
      <c r="BA60" s="7">
        <v>303</v>
      </c>
    </row>
    <row r="61" spans="2:53" ht="15.75" customHeight="1" x14ac:dyDescent="0.2">
      <c r="B61" s="7">
        <v>80988.120163654894</v>
      </c>
      <c r="C61" s="7">
        <v>1</v>
      </c>
      <c r="D61" s="7">
        <v>51.335421290540502</v>
      </c>
      <c r="E61" s="7">
        <v>98</v>
      </c>
      <c r="F61" s="7">
        <v>79870.929087803903</v>
      </c>
      <c r="G61" s="7">
        <v>0</v>
      </c>
      <c r="H61" s="7">
        <v>47.810084815831502</v>
      </c>
      <c r="I61" s="7">
        <v>112</v>
      </c>
      <c r="J61" s="7">
        <v>80785.166646425903</v>
      </c>
      <c r="K61" s="7">
        <v>1</v>
      </c>
      <c r="L61" s="7">
        <v>45.013282466646899</v>
      </c>
      <c r="M61" s="7">
        <v>102</v>
      </c>
      <c r="N61" s="7">
        <v>67033.209550982196</v>
      </c>
      <c r="O61" s="7">
        <v>1</v>
      </c>
      <c r="P61" s="7">
        <v>28.5295072487502</v>
      </c>
      <c r="Q61" s="7">
        <v>102</v>
      </c>
      <c r="T61" s="7">
        <v>438966.09234099102</v>
      </c>
      <c r="U61" s="7">
        <v>0</v>
      </c>
      <c r="V61" s="7">
        <v>72.182243999999997</v>
      </c>
      <c r="W61" s="7">
        <v>294</v>
      </c>
      <c r="X61" s="7">
        <v>402947.57788439101</v>
      </c>
      <c r="Y61" s="7">
        <v>0</v>
      </c>
      <c r="Z61" s="7">
        <v>72.632647316356895</v>
      </c>
      <c r="AA61" s="7">
        <v>302</v>
      </c>
      <c r="AB61" s="7">
        <v>373792.02162523899</v>
      </c>
      <c r="AC61" s="7">
        <v>0</v>
      </c>
      <c r="AD61" s="7">
        <v>69.448900599534795</v>
      </c>
      <c r="AE61" s="7">
        <v>292</v>
      </c>
      <c r="AF61" s="7">
        <v>364620.76051610103</v>
      </c>
      <c r="AG61" s="7">
        <v>2</v>
      </c>
      <c r="AH61" s="7">
        <v>61.406558219041898</v>
      </c>
      <c r="AI61" s="7">
        <v>294</v>
      </c>
      <c r="AL61" s="7">
        <v>369959.15551542398</v>
      </c>
      <c r="AM61" s="7">
        <v>0</v>
      </c>
      <c r="AN61" s="7">
        <v>60.085890970125099</v>
      </c>
      <c r="AO61" s="7">
        <v>292</v>
      </c>
      <c r="AP61" s="7">
        <v>426437.19946919201</v>
      </c>
      <c r="AQ61" s="7">
        <v>0</v>
      </c>
      <c r="AR61" s="7">
        <v>67.976323822809704</v>
      </c>
      <c r="AS61" s="7">
        <v>301</v>
      </c>
      <c r="AT61" s="7">
        <v>473306.36468906701</v>
      </c>
      <c r="AU61" s="7">
        <v>0</v>
      </c>
      <c r="AV61" s="7">
        <v>73.039330593778303</v>
      </c>
      <c r="AW61" s="7">
        <v>310</v>
      </c>
      <c r="AX61" s="7">
        <v>372663.65377154498</v>
      </c>
      <c r="AY61" s="7">
        <v>0</v>
      </c>
      <c r="AZ61" s="7">
        <v>75.511271868468</v>
      </c>
      <c r="BA61" s="7">
        <v>297</v>
      </c>
    </row>
    <row r="62" spans="2:53" ht="15.75" customHeight="1" x14ac:dyDescent="0.2">
      <c r="B62" s="7">
        <v>79446.2194075156</v>
      </c>
      <c r="C62" s="7">
        <v>0</v>
      </c>
      <c r="D62" s="7">
        <v>47.065401790899202</v>
      </c>
      <c r="E62" s="7">
        <v>109</v>
      </c>
      <c r="F62" s="7">
        <v>82089.839612346594</v>
      </c>
      <c r="G62" s="7">
        <v>0</v>
      </c>
      <c r="H62" s="7">
        <v>56.275575332175301</v>
      </c>
      <c r="I62" s="7">
        <v>107</v>
      </c>
      <c r="J62" s="7">
        <v>75996.010074946505</v>
      </c>
      <c r="K62" s="7">
        <v>0</v>
      </c>
      <c r="L62" s="7">
        <v>28.1599220052757</v>
      </c>
      <c r="M62" s="7">
        <v>104</v>
      </c>
      <c r="N62" s="7">
        <v>79948.844695075095</v>
      </c>
      <c r="O62" s="7">
        <v>0</v>
      </c>
      <c r="P62" s="7">
        <v>64.525988518012397</v>
      </c>
      <c r="Q62" s="7">
        <v>104</v>
      </c>
      <c r="T62" s="7">
        <v>418837.22669007198</v>
      </c>
      <c r="U62" s="7">
        <v>0</v>
      </c>
      <c r="V62" s="7">
        <v>60.239629999999998</v>
      </c>
      <c r="W62" s="7">
        <v>299</v>
      </c>
      <c r="X62" s="7">
        <v>393439.578804283</v>
      </c>
      <c r="Y62" s="7">
        <v>0</v>
      </c>
      <c r="Z62" s="7">
        <v>58.827865234338802</v>
      </c>
      <c r="AA62" s="7">
        <v>307</v>
      </c>
      <c r="AB62" s="7">
        <v>463014.47254711599</v>
      </c>
      <c r="AC62" s="7">
        <v>0</v>
      </c>
      <c r="AD62" s="7">
        <v>71.580252678948099</v>
      </c>
      <c r="AE62" s="7">
        <v>302</v>
      </c>
      <c r="AF62" s="7">
        <v>420540.75045386201</v>
      </c>
      <c r="AG62" s="7">
        <v>0</v>
      </c>
      <c r="AH62" s="7">
        <v>74.538788773512195</v>
      </c>
      <c r="AI62" s="7">
        <v>304</v>
      </c>
      <c r="AL62" s="7">
        <v>429149.512242998</v>
      </c>
      <c r="AM62" s="7">
        <v>0</v>
      </c>
      <c r="AN62" s="7">
        <v>63.313362712801904</v>
      </c>
      <c r="AO62" s="7">
        <v>296</v>
      </c>
      <c r="AP62" s="7">
        <v>557971.50554326805</v>
      </c>
      <c r="AQ62" s="7">
        <v>0</v>
      </c>
      <c r="AR62" s="7">
        <v>74.8523333712062</v>
      </c>
      <c r="AS62" s="7">
        <v>298</v>
      </c>
      <c r="AT62" s="7">
        <v>422731.71854672697</v>
      </c>
      <c r="AU62" s="7">
        <v>0</v>
      </c>
      <c r="AV62" s="7">
        <v>72.888763542740406</v>
      </c>
      <c r="AW62" s="7">
        <v>300</v>
      </c>
      <c r="AX62" s="7">
        <v>352057.21193114499</v>
      </c>
      <c r="AY62" s="7">
        <v>0</v>
      </c>
      <c r="AZ62" s="7">
        <v>60.156073262231502</v>
      </c>
      <c r="BA62" s="7">
        <v>301</v>
      </c>
    </row>
    <row r="63" spans="2:53" ht="15.75" customHeight="1" x14ac:dyDescent="0.2">
      <c r="B63" s="7">
        <v>78999.295130635699</v>
      </c>
      <c r="C63" s="7">
        <v>0</v>
      </c>
      <c r="D63" s="7">
        <v>46.783185190003202</v>
      </c>
      <c r="E63" s="7">
        <v>102</v>
      </c>
      <c r="F63" s="7">
        <v>82013.584392909601</v>
      </c>
      <c r="G63" s="7">
        <v>0</v>
      </c>
      <c r="H63" s="7">
        <v>59.062434103026099</v>
      </c>
      <c r="I63" s="7">
        <v>105</v>
      </c>
      <c r="J63" s="7">
        <v>78964.7647437837</v>
      </c>
      <c r="K63" s="7">
        <v>2</v>
      </c>
      <c r="L63" s="7">
        <v>39.5381498618544</v>
      </c>
      <c r="M63" s="7">
        <v>104</v>
      </c>
      <c r="N63" s="7">
        <v>72619.364519872106</v>
      </c>
      <c r="O63" s="7">
        <v>0</v>
      </c>
      <c r="P63" s="7">
        <v>38.144772875021999</v>
      </c>
      <c r="Q63" s="7">
        <v>113</v>
      </c>
      <c r="T63" s="7">
        <v>402322.733814015</v>
      </c>
      <c r="U63" s="7">
        <v>0</v>
      </c>
      <c r="V63" s="7">
        <v>68.697246000000007</v>
      </c>
      <c r="W63" s="7">
        <v>307</v>
      </c>
      <c r="X63" s="7">
        <v>468681.34624462598</v>
      </c>
      <c r="Y63" s="7">
        <v>0</v>
      </c>
      <c r="Z63" s="7">
        <v>64.996147455564397</v>
      </c>
      <c r="AA63" s="7">
        <v>303</v>
      </c>
      <c r="AB63" s="7">
        <v>360677.42320598901</v>
      </c>
      <c r="AC63" s="7">
        <v>0</v>
      </c>
      <c r="AD63" s="7">
        <v>62.192146511330805</v>
      </c>
      <c r="AE63" s="7">
        <v>299</v>
      </c>
      <c r="AF63" s="7">
        <v>318310.51416513597</v>
      </c>
      <c r="AG63" s="7">
        <v>0</v>
      </c>
      <c r="AH63" s="7">
        <v>62.377212082650402</v>
      </c>
      <c r="AI63" s="7">
        <v>298</v>
      </c>
      <c r="AL63" s="7">
        <v>417850.682757109</v>
      </c>
      <c r="AM63" s="7">
        <v>0</v>
      </c>
      <c r="AN63" s="7">
        <v>73.462370013352</v>
      </c>
      <c r="AO63" s="7">
        <v>293</v>
      </c>
      <c r="AP63" s="7">
        <v>465753.87221792201</v>
      </c>
      <c r="AQ63" s="7">
        <v>0</v>
      </c>
      <c r="AR63" s="7">
        <v>67.934351757342498</v>
      </c>
      <c r="AS63" s="7">
        <v>297</v>
      </c>
      <c r="AT63" s="7">
        <v>432903.96600192698</v>
      </c>
      <c r="AU63" s="7">
        <v>0</v>
      </c>
      <c r="AV63" s="7">
        <v>68.226878049752898</v>
      </c>
      <c r="AW63" s="7">
        <v>301</v>
      </c>
      <c r="AX63" s="7">
        <v>361281.34020818298</v>
      </c>
      <c r="AY63" s="7">
        <v>0</v>
      </c>
      <c r="AZ63" s="7">
        <v>65.754990835935899</v>
      </c>
      <c r="BA63" s="7">
        <v>304</v>
      </c>
    </row>
    <row r="64" spans="2:53" ht="15.75" customHeight="1" x14ac:dyDescent="0.2">
      <c r="B64" s="7">
        <v>80306.185440394402</v>
      </c>
      <c r="C64" s="7">
        <v>3</v>
      </c>
      <c r="D64" s="7">
        <v>55.865549364238497</v>
      </c>
      <c r="E64" s="7">
        <v>103</v>
      </c>
      <c r="F64" s="7">
        <v>82596.148929119299</v>
      </c>
      <c r="G64" s="7">
        <v>0</v>
      </c>
      <c r="H64" s="7">
        <v>63.572028935633497</v>
      </c>
      <c r="I64" s="7">
        <v>109</v>
      </c>
      <c r="J64" s="7">
        <v>82070.961931440193</v>
      </c>
      <c r="K64" s="7">
        <v>0</v>
      </c>
      <c r="L64" s="7">
        <v>48.459065961226301</v>
      </c>
      <c r="M64" s="7">
        <v>102</v>
      </c>
      <c r="N64" s="7">
        <v>73415.596515042693</v>
      </c>
      <c r="O64" s="7">
        <v>0</v>
      </c>
      <c r="P64" s="7">
        <v>43.577908160635999</v>
      </c>
      <c r="Q64" s="7">
        <v>102</v>
      </c>
      <c r="T64" s="7">
        <v>447609.92234131298</v>
      </c>
      <c r="U64" s="7">
        <v>0</v>
      </c>
      <c r="V64" s="7">
        <v>69.755699000000007</v>
      </c>
      <c r="W64" s="7">
        <v>300</v>
      </c>
      <c r="X64" s="7">
        <v>449549.35113932</v>
      </c>
      <c r="Y64" s="7">
        <v>0</v>
      </c>
      <c r="Z64" s="7">
        <v>69.452253498318896</v>
      </c>
      <c r="AA64" s="7">
        <v>299</v>
      </c>
      <c r="AB64" s="7">
        <v>441339.468380676</v>
      </c>
      <c r="AC64" s="7">
        <v>0</v>
      </c>
      <c r="AD64" s="7">
        <v>65.973246981701294</v>
      </c>
      <c r="AE64" s="7">
        <v>291</v>
      </c>
      <c r="AF64" s="7">
        <v>358863.521383524</v>
      </c>
      <c r="AG64" s="7">
        <v>0</v>
      </c>
      <c r="AH64" s="7">
        <v>62.740701964534296</v>
      </c>
      <c r="AI64" s="7">
        <v>303</v>
      </c>
      <c r="AL64" s="7">
        <v>388775.48154651199</v>
      </c>
      <c r="AM64" s="7">
        <v>0</v>
      </c>
      <c r="AN64" s="7">
        <v>59.135952261554998</v>
      </c>
      <c r="AO64" s="7">
        <v>303</v>
      </c>
      <c r="AP64" s="7">
        <v>476039.37457284698</v>
      </c>
      <c r="AQ64" s="7">
        <v>0</v>
      </c>
      <c r="AR64" s="7">
        <v>67.500481643947296</v>
      </c>
      <c r="AS64" s="7">
        <v>293</v>
      </c>
      <c r="AT64" s="7">
        <v>440736.70505581697</v>
      </c>
      <c r="AU64" s="7">
        <v>0</v>
      </c>
      <c r="AV64" s="7">
        <v>65.624491330618994</v>
      </c>
      <c r="AW64" s="7">
        <v>302</v>
      </c>
      <c r="AX64" s="7">
        <v>421861.80863997102</v>
      </c>
      <c r="AY64" s="7">
        <v>0</v>
      </c>
      <c r="AZ64" s="7">
        <v>73.190353389020302</v>
      </c>
      <c r="BA64" s="7">
        <v>294</v>
      </c>
    </row>
    <row r="65" spans="1:53" ht="15.75" customHeight="1" x14ac:dyDescent="0.2">
      <c r="B65" s="7">
        <v>78567.891064739204</v>
      </c>
      <c r="C65" s="7">
        <v>0</v>
      </c>
      <c r="D65" s="7">
        <v>45.357646361404001</v>
      </c>
      <c r="E65" s="7">
        <v>110</v>
      </c>
      <c r="F65" s="7">
        <v>83482.591343322798</v>
      </c>
      <c r="G65" s="7">
        <v>0</v>
      </c>
      <c r="H65" s="7">
        <v>54.621540588079</v>
      </c>
      <c r="I65" s="7">
        <v>94</v>
      </c>
      <c r="J65" s="7">
        <v>81805.456283215302</v>
      </c>
      <c r="K65" s="7">
        <v>0</v>
      </c>
      <c r="L65" s="7">
        <v>60.368500155422502</v>
      </c>
      <c r="M65" s="7">
        <v>100</v>
      </c>
      <c r="N65" s="7">
        <v>73115.387999672705</v>
      </c>
      <c r="O65" s="7">
        <v>3</v>
      </c>
      <c r="P65" s="7">
        <v>40.436762217596502</v>
      </c>
      <c r="Q65" s="7">
        <v>101</v>
      </c>
      <c r="T65" s="7">
        <v>399214.14539768</v>
      </c>
      <c r="U65" s="7">
        <v>0</v>
      </c>
      <c r="V65" s="7">
        <v>60.064748999999999</v>
      </c>
      <c r="W65" s="7">
        <v>295</v>
      </c>
      <c r="X65" s="7">
        <v>452502.21813982498</v>
      </c>
      <c r="Y65" s="7">
        <v>0</v>
      </c>
      <c r="Z65" s="7">
        <v>72.852628261700801</v>
      </c>
      <c r="AA65" s="7">
        <v>305</v>
      </c>
      <c r="AB65" s="7">
        <v>467858.249181694</v>
      </c>
      <c r="AC65" s="7">
        <v>0</v>
      </c>
      <c r="AD65" s="7">
        <v>72.007678098804902</v>
      </c>
      <c r="AE65" s="7">
        <v>303</v>
      </c>
      <c r="AF65" s="7">
        <v>435244.558717407</v>
      </c>
      <c r="AG65" s="7">
        <v>0</v>
      </c>
      <c r="AH65" s="7">
        <v>69.953685034874596</v>
      </c>
      <c r="AI65" s="7">
        <v>302</v>
      </c>
      <c r="AL65" s="7">
        <v>471717.73773063603</v>
      </c>
      <c r="AM65" s="7">
        <v>0</v>
      </c>
      <c r="AN65" s="7">
        <v>69.583704657626498</v>
      </c>
      <c r="AO65" s="7">
        <v>303</v>
      </c>
      <c r="AP65" s="7">
        <v>463209.113806632</v>
      </c>
      <c r="AQ65" s="7">
        <v>0</v>
      </c>
      <c r="AR65" s="7">
        <v>72.839090052845094</v>
      </c>
      <c r="AS65" s="7">
        <v>303</v>
      </c>
      <c r="AT65" s="7">
        <v>512089.73787585302</v>
      </c>
      <c r="AU65" s="7">
        <v>0</v>
      </c>
      <c r="AV65" s="7">
        <v>72.205428815810293</v>
      </c>
      <c r="AW65" s="7">
        <v>302</v>
      </c>
      <c r="AX65" s="7">
        <v>394676.86817508802</v>
      </c>
      <c r="AY65" s="7">
        <v>0</v>
      </c>
      <c r="AZ65" s="7">
        <v>59.441768766979102</v>
      </c>
      <c r="BA65" s="7">
        <v>290</v>
      </c>
    </row>
    <row r="66" spans="1:53" ht="15.75" customHeight="1" x14ac:dyDescent="0.2">
      <c r="B66" s="7">
        <v>74745.504141566504</v>
      </c>
      <c r="C66" s="7">
        <v>0</v>
      </c>
      <c r="D66" s="7">
        <v>26.947662206250499</v>
      </c>
      <c r="E66" s="7">
        <v>100</v>
      </c>
      <c r="F66" s="7">
        <v>78930.059439320306</v>
      </c>
      <c r="G66" s="7">
        <v>2</v>
      </c>
      <c r="H66" s="7">
        <v>45.699733624383001</v>
      </c>
      <c r="I66" s="7">
        <v>107</v>
      </c>
      <c r="J66" s="7">
        <v>95458.386151270199</v>
      </c>
      <c r="K66" s="7">
        <v>0</v>
      </c>
      <c r="L66" s="7">
        <v>77.311483727290295</v>
      </c>
      <c r="M66" s="7">
        <v>99</v>
      </c>
      <c r="N66" s="7">
        <v>78709.148990470101</v>
      </c>
      <c r="O66" s="7">
        <v>2</v>
      </c>
      <c r="P66" s="7">
        <v>64.705582673057407</v>
      </c>
      <c r="Q66" s="7">
        <v>103</v>
      </c>
      <c r="T66" s="7">
        <v>425354.344660879</v>
      </c>
      <c r="U66" s="7">
        <v>0</v>
      </c>
      <c r="V66" s="7">
        <v>71.496290000000002</v>
      </c>
      <c r="W66" s="7">
        <v>307</v>
      </c>
      <c r="X66" s="7">
        <v>512811.61577505898</v>
      </c>
      <c r="Y66" s="7">
        <v>0</v>
      </c>
      <c r="Z66" s="7">
        <v>77.591821047534793</v>
      </c>
      <c r="AA66" s="7">
        <v>301</v>
      </c>
      <c r="AB66" s="7">
        <v>451581.22871652001</v>
      </c>
      <c r="AC66" s="7">
        <v>0</v>
      </c>
      <c r="AD66" s="7">
        <v>57.031825245969301</v>
      </c>
      <c r="AE66" s="7">
        <v>299</v>
      </c>
      <c r="AF66" s="7">
        <v>341016.69575438299</v>
      </c>
      <c r="AG66" s="7">
        <v>0</v>
      </c>
      <c r="AH66" s="7">
        <v>60.544358107857498</v>
      </c>
      <c r="AI66" s="7">
        <v>302</v>
      </c>
      <c r="AL66" s="7">
        <v>416153.10941494798</v>
      </c>
      <c r="AM66" s="7">
        <v>0</v>
      </c>
      <c r="AN66" s="7">
        <v>64.531678398751296</v>
      </c>
      <c r="AO66" s="7">
        <v>304</v>
      </c>
      <c r="AP66" s="7">
        <v>419346.63270767999</v>
      </c>
      <c r="AQ66" s="7">
        <v>0</v>
      </c>
      <c r="AR66" s="7">
        <v>63.536565858714496</v>
      </c>
      <c r="AS66" s="7">
        <v>301</v>
      </c>
      <c r="AT66" s="7">
        <v>452611.67824104498</v>
      </c>
      <c r="AU66" s="7">
        <v>0</v>
      </c>
      <c r="AV66" s="7">
        <v>74.078305382307505</v>
      </c>
      <c r="AW66" s="7">
        <v>296</v>
      </c>
      <c r="AX66" s="7">
        <v>421891.93654585001</v>
      </c>
      <c r="AY66" s="7">
        <v>0</v>
      </c>
      <c r="AZ66" s="7">
        <v>66.065039078637994</v>
      </c>
      <c r="BA66" s="7">
        <v>299</v>
      </c>
    </row>
    <row r="67" spans="1:53" ht="15.75" customHeight="1" x14ac:dyDescent="0.2">
      <c r="B67" s="7">
        <v>74803.307584581693</v>
      </c>
      <c r="C67" s="7">
        <v>0</v>
      </c>
      <c r="D67" s="7">
        <v>30.222869650195001</v>
      </c>
      <c r="E67" s="7">
        <v>109</v>
      </c>
      <c r="F67" s="7">
        <v>80971.207602977302</v>
      </c>
      <c r="G67" s="7">
        <v>0</v>
      </c>
      <c r="H67" s="7">
        <v>50.933721529305203</v>
      </c>
      <c r="I67" s="7">
        <v>104</v>
      </c>
      <c r="J67" s="7">
        <v>94616.103979406005</v>
      </c>
      <c r="K67" s="7">
        <v>0</v>
      </c>
      <c r="L67" s="7">
        <v>49.287947071497797</v>
      </c>
      <c r="M67" s="7">
        <v>96</v>
      </c>
      <c r="N67" s="7">
        <v>76929.462509572404</v>
      </c>
      <c r="O67" s="7">
        <v>3</v>
      </c>
      <c r="P67" s="7">
        <v>58.270363191771999</v>
      </c>
      <c r="Q67" s="7">
        <v>111</v>
      </c>
      <c r="T67" s="7">
        <v>446943.538554125</v>
      </c>
      <c r="U67" s="7">
        <v>0</v>
      </c>
      <c r="V67" s="7">
        <v>67.094438999999994</v>
      </c>
      <c r="W67" s="7">
        <v>300</v>
      </c>
      <c r="X67" s="7">
        <v>410879.56998330902</v>
      </c>
      <c r="Y67" s="7">
        <v>0</v>
      </c>
      <c r="Z67" s="7">
        <v>64.149187345224504</v>
      </c>
      <c r="AA67" s="7">
        <v>304</v>
      </c>
      <c r="AB67" s="7">
        <v>415605.11698014999</v>
      </c>
      <c r="AC67" s="7">
        <v>0</v>
      </c>
      <c r="AD67" s="7">
        <v>58.096101373282401</v>
      </c>
      <c r="AE67" s="7">
        <v>299</v>
      </c>
      <c r="AF67" s="7">
        <v>388228.96093523299</v>
      </c>
      <c r="AG67" s="7">
        <v>0</v>
      </c>
      <c r="AH67" s="7">
        <v>66.559301937848701</v>
      </c>
      <c r="AI67" s="7">
        <v>301</v>
      </c>
      <c r="AL67" s="7">
        <v>419168.74886962498</v>
      </c>
      <c r="AM67" s="7">
        <v>0</v>
      </c>
      <c r="AN67" s="7">
        <v>64.020827422557005</v>
      </c>
      <c r="AO67" s="7">
        <v>302</v>
      </c>
      <c r="AP67" s="7">
        <v>442652.12756500801</v>
      </c>
      <c r="AQ67" s="7">
        <v>0</v>
      </c>
      <c r="AR67" s="7">
        <v>59.983206772689101</v>
      </c>
      <c r="AS67" s="7">
        <v>305</v>
      </c>
      <c r="AT67" s="7">
        <v>448004.73844278097</v>
      </c>
      <c r="AU67" s="7">
        <v>0</v>
      </c>
      <c r="AV67" s="7">
        <v>70.624635582232003</v>
      </c>
      <c r="AW67" s="7">
        <v>302</v>
      </c>
      <c r="AX67" s="7">
        <v>384435.38984741399</v>
      </c>
      <c r="AY67" s="7">
        <v>0</v>
      </c>
      <c r="AZ67" s="7">
        <v>69.663351988529797</v>
      </c>
      <c r="BA67" s="7">
        <v>304</v>
      </c>
    </row>
    <row r="68" spans="1:53" ht="15.75" customHeight="1" x14ac:dyDescent="0.2">
      <c r="B68" s="7">
        <v>75538.103712828495</v>
      </c>
      <c r="C68" s="7">
        <v>0</v>
      </c>
      <c r="D68" s="7">
        <v>43.570322756993903</v>
      </c>
      <c r="E68" s="7">
        <v>105</v>
      </c>
      <c r="F68" s="7">
        <v>77433.420433369203</v>
      </c>
      <c r="G68" s="7">
        <v>0</v>
      </c>
      <c r="H68" s="7">
        <v>40.277397084524701</v>
      </c>
      <c r="I68" s="7">
        <v>100</v>
      </c>
      <c r="J68" s="7">
        <v>77147.238318135307</v>
      </c>
      <c r="K68" s="7">
        <v>0</v>
      </c>
      <c r="L68" s="7">
        <v>33.070565676732897</v>
      </c>
      <c r="M68" s="7">
        <v>110</v>
      </c>
      <c r="N68" s="7">
        <v>66438.310354913498</v>
      </c>
      <c r="O68" s="7">
        <v>6</v>
      </c>
      <c r="P68" s="7">
        <v>29.949102144768201</v>
      </c>
      <c r="Q68" s="7">
        <v>107</v>
      </c>
      <c r="T68" s="7">
        <v>460950.96039636101</v>
      </c>
      <c r="U68" s="7">
        <v>0</v>
      </c>
      <c r="V68" s="7">
        <v>74.723433</v>
      </c>
      <c r="W68" s="7">
        <v>303</v>
      </c>
      <c r="X68" s="7">
        <v>362612.69775778102</v>
      </c>
      <c r="Y68" s="7">
        <v>0</v>
      </c>
      <c r="Z68" s="7">
        <v>66.397351500829899</v>
      </c>
      <c r="AA68" s="7">
        <v>309</v>
      </c>
      <c r="AB68" s="7">
        <v>471908.53508635901</v>
      </c>
      <c r="AC68" s="7">
        <v>0</v>
      </c>
      <c r="AD68" s="7">
        <v>69.396059680643305</v>
      </c>
      <c r="AE68" s="7">
        <v>307</v>
      </c>
      <c r="AF68" s="7">
        <v>413579.48261159501</v>
      </c>
      <c r="AG68" s="7">
        <v>0</v>
      </c>
      <c r="AH68" s="7">
        <v>73.470223034647802</v>
      </c>
      <c r="AI68" s="7">
        <v>292</v>
      </c>
      <c r="AL68" s="7">
        <v>358107.01933870901</v>
      </c>
      <c r="AM68" s="7">
        <v>0</v>
      </c>
      <c r="AN68" s="7">
        <v>63.405084282240196</v>
      </c>
      <c r="AO68" s="7">
        <v>305</v>
      </c>
      <c r="AP68" s="7">
        <v>429594.761916288</v>
      </c>
      <c r="AQ68" s="7">
        <v>0</v>
      </c>
      <c r="AR68" s="7">
        <v>65.044729860238206</v>
      </c>
      <c r="AS68" s="7">
        <v>295</v>
      </c>
      <c r="AT68" s="7">
        <v>481379.28296328703</v>
      </c>
      <c r="AU68" s="7">
        <v>0</v>
      </c>
      <c r="AV68" s="7">
        <v>78.092192075658602</v>
      </c>
      <c r="AW68" s="7">
        <v>301</v>
      </c>
      <c r="AX68" s="7">
        <v>353138.515737398</v>
      </c>
      <c r="AY68" s="7">
        <v>0</v>
      </c>
      <c r="AZ68" s="7">
        <v>62.331821905043398</v>
      </c>
      <c r="BA68" s="7">
        <v>304</v>
      </c>
    </row>
    <row r="69" spans="1:53" ht="15.75" customHeight="1" x14ac:dyDescent="0.2">
      <c r="B69" s="7">
        <v>80856.474626029696</v>
      </c>
      <c r="C69" s="7">
        <v>1</v>
      </c>
      <c r="D69" s="7">
        <v>63.802737131036501</v>
      </c>
      <c r="E69" s="7">
        <v>105</v>
      </c>
      <c r="F69" s="7">
        <v>83184.902988254296</v>
      </c>
      <c r="G69" s="7">
        <v>0</v>
      </c>
      <c r="H69" s="7">
        <v>59.444877836365002</v>
      </c>
      <c r="I69" s="7">
        <v>108</v>
      </c>
      <c r="J69" s="7">
        <v>81562.463292020402</v>
      </c>
      <c r="K69" s="7">
        <v>0</v>
      </c>
      <c r="L69" s="7">
        <v>54.8839942282466</v>
      </c>
      <c r="M69" s="7">
        <v>100</v>
      </c>
      <c r="N69" s="7">
        <v>70193.563271974199</v>
      </c>
      <c r="O69" s="7">
        <v>3</v>
      </c>
      <c r="P69" s="7">
        <v>31.288372115952299</v>
      </c>
      <c r="Q69" s="7">
        <v>106</v>
      </c>
      <c r="T69" s="7">
        <v>493742.90230495803</v>
      </c>
      <c r="U69" s="7">
        <v>0</v>
      </c>
      <c r="V69" s="7">
        <v>78.110985999999997</v>
      </c>
      <c r="W69" s="7">
        <v>300</v>
      </c>
      <c r="X69" s="7">
        <v>448853.390106323</v>
      </c>
      <c r="Y69" s="7">
        <v>0</v>
      </c>
      <c r="Z69" s="7">
        <v>61.556872041734294</v>
      </c>
      <c r="AA69" s="7">
        <v>303</v>
      </c>
      <c r="AB69" s="7">
        <v>390564.789984331</v>
      </c>
      <c r="AC69" s="7">
        <v>0</v>
      </c>
      <c r="AD69" s="7">
        <v>63.421723630450401</v>
      </c>
      <c r="AE69" s="7">
        <v>300</v>
      </c>
      <c r="AF69" s="7">
        <v>363453.00677934597</v>
      </c>
      <c r="AG69" s="7">
        <v>0</v>
      </c>
      <c r="AH69" s="7">
        <v>65.360425588711905</v>
      </c>
      <c r="AI69" s="7">
        <v>300</v>
      </c>
      <c r="AL69" s="7">
        <v>410568.81687582802</v>
      </c>
      <c r="AM69" s="7">
        <v>0</v>
      </c>
      <c r="AN69" s="7">
        <v>69.453672176451406</v>
      </c>
      <c r="AO69" s="7">
        <v>306</v>
      </c>
      <c r="AP69" s="7">
        <v>428480.109224863</v>
      </c>
      <c r="AQ69" s="7">
        <v>0</v>
      </c>
      <c r="AR69" s="7">
        <v>65.593762916598195</v>
      </c>
      <c r="AS69" s="7">
        <v>291</v>
      </c>
      <c r="AT69" s="7">
        <v>405397.73074790498</v>
      </c>
      <c r="AU69" s="7">
        <v>0</v>
      </c>
      <c r="AV69" s="7">
        <v>70.058070988119098</v>
      </c>
      <c r="AW69" s="7">
        <v>301</v>
      </c>
      <c r="AX69" s="7">
        <v>420011.34328365797</v>
      </c>
      <c r="AY69" s="7">
        <v>0</v>
      </c>
      <c r="AZ69" s="7">
        <v>72.665900977314905</v>
      </c>
      <c r="BA69" s="7">
        <v>297</v>
      </c>
    </row>
    <row r="70" spans="1:53" ht="15.75" customHeight="1" x14ac:dyDescent="0.2">
      <c r="B70" s="7">
        <v>79421.359501437895</v>
      </c>
      <c r="C70" s="7">
        <v>0</v>
      </c>
      <c r="D70" s="7">
        <v>46.3783471701799</v>
      </c>
      <c r="E70" s="7">
        <v>104</v>
      </c>
      <c r="F70" s="7">
        <v>93719.708973179397</v>
      </c>
      <c r="G70" s="7">
        <v>0</v>
      </c>
      <c r="H70" s="7">
        <v>57.1621743440624</v>
      </c>
      <c r="I70" s="7">
        <v>97</v>
      </c>
      <c r="J70" s="7">
        <v>77816.000848025898</v>
      </c>
      <c r="K70" s="7">
        <v>0</v>
      </c>
      <c r="L70" s="7">
        <v>45.574305400171298</v>
      </c>
      <c r="M70" s="7">
        <v>105</v>
      </c>
      <c r="N70" s="7">
        <v>71201.283353349398</v>
      </c>
      <c r="O70" s="7">
        <v>3</v>
      </c>
      <c r="P70" s="7">
        <v>36.668180202449797</v>
      </c>
      <c r="Q70" s="7">
        <v>105</v>
      </c>
      <c r="T70" s="7">
        <v>416294.87247995101</v>
      </c>
      <c r="U70" s="7">
        <v>0</v>
      </c>
      <c r="V70" s="7">
        <v>74.595184000000003</v>
      </c>
      <c r="W70" s="7">
        <v>301</v>
      </c>
      <c r="X70" s="7">
        <v>478032.12119671202</v>
      </c>
      <c r="Y70" s="7">
        <v>0</v>
      </c>
      <c r="Z70" s="7">
        <v>72.509358246479593</v>
      </c>
      <c r="AA70" s="7">
        <v>303</v>
      </c>
      <c r="AB70" s="7">
        <v>402540.507670908</v>
      </c>
      <c r="AC70" s="7">
        <v>0</v>
      </c>
      <c r="AD70" s="7">
        <v>72.232998819823294</v>
      </c>
      <c r="AE70" s="7">
        <v>302</v>
      </c>
      <c r="AF70" s="7">
        <v>417628.09846840502</v>
      </c>
      <c r="AG70" s="7">
        <v>0</v>
      </c>
      <c r="AH70" s="7">
        <v>68.271652402277994</v>
      </c>
      <c r="AI70" s="7">
        <v>306</v>
      </c>
      <c r="AL70" s="7">
        <v>391233.82319718401</v>
      </c>
      <c r="AM70" s="7">
        <v>0</v>
      </c>
      <c r="AN70" s="7">
        <v>60.840353084453703</v>
      </c>
      <c r="AO70" s="7">
        <v>300</v>
      </c>
      <c r="AP70" s="7">
        <v>460830.43895575299</v>
      </c>
      <c r="AQ70" s="7">
        <v>0</v>
      </c>
      <c r="AR70" s="7">
        <v>66.212694506048805</v>
      </c>
      <c r="AS70" s="7">
        <v>301</v>
      </c>
      <c r="AT70" s="7">
        <v>395604.514313291</v>
      </c>
      <c r="AU70" s="7">
        <v>0</v>
      </c>
      <c r="AV70" s="7">
        <v>55.0467629816334</v>
      </c>
      <c r="AW70" s="7">
        <v>300</v>
      </c>
      <c r="AX70" s="7">
        <v>335606.29614236101</v>
      </c>
      <c r="AY70" s="7">
        <v>0</v>
      </c>
      <c r="AZ70" s="7">
        <v>69.012580377010394</v>
      </c>
      <c r="BA70" s="7">
        <v>306</v>
      </c>
    </row>
    <row r="71" spans="1:53" ht="15.75" customHeight="1" x14ac:dyDescent="0.2">
      <c r="B71" s="7">
        <v>78160.853338840505</v>
      </c>
      <c r="C71" s="7">
        <v>0</v>
      </c>
      <c r="D71" s="7">
        <v>45.730631360461601</v>
      </c>
      <c r="E71" s="7">
        <v>109</v>
      </c>
      <c r="F71" s="7">
        <v>83005.459636189305</v>
      </c>
      <c r="G71" s="7">
        <v>4</v>
      </c>
      <c r="H71" s="7">
        <v>61.9199914485893</v>
      </c>
      <c r="I71" s="7">
        <v>101</v>
      </c>
      <c r="J71" s="7">
        <v>82374.355564957106</v>
      </c>
      <c r="K71" s="7">
        <v>0</v>
      </c>
      <c r="L71" s="7">
        <v>48.141233120315803</v>
      </c>
      <c r="M71" s="7">
        <v>101</v>
      </c>
      <c r="N71" s="7">
        <v>71775.412690134603</v>
      </c>
      <c r="O71" s="7">
        <v>10</v>
      </c>
      <c r="P71" s="7">
        <v>49.967471316633699</v>
      </c>
      <c r="Q71" s="7">
        <v>105</v>
      </c>
      <c r="T71" s="7">
        <v>392230.22797257698</v>
      </c>
      <c r="U71" s="7">
        <v>0</v>
      </c>
      <c r="V71" s="7">
        <v>72.000918999999996</v>
      </c>
      <c r="W71" s="7">
        <v>308</v>
      </c>
      <c r="X71" s="7">
        <v>390433.72924692498</v>
      </c>
      <c r="Y71" s="7">
        <v>0</v>
      </c>
      <c r="Z71" s="7">
        <v>65.452543054223199</v>
      </c>
      <c r="AA71" s="7">
        <v>311</v>
      </c>
      <c r="AB71" s="7">
        <v>443022.13247498201</v>
      </c>
      <c r="AC71" s="7">
        <v>0</v>
      </c>
      <c r="AD71" s="7">
        <v>65.606195733534094</v>
      </c>
      <c r="AE71" s="7">
        <v>292</v>
      </c>
      <c r="AF71" s="7">
        <v>360194.13474047399</v>
      </c>
      <c r="AG71" s="7">
        <v>0</v>
      </c>
      <c r="AH71" s="7">
        <v>62.1637575200931</v>
      </c>
      <c r="AI71" s="7">
        <v>304</v>
      </c>
      <c r="AL71" s="7">
        <v>434474.34950688202</v>
      </c>
      <c r="AM71" s="7">
        <v>0</v>
      </c>
      <c r="AN71" s="7">
        <v>61.523919256249698</v>
      </c>
      <c r="AO71" s="7">
        <v>292</v>
      </c>
      <c r="AP71" s="7">
        <v>424799.70861784101</v>
      </c>
      <c r="AQ71" s="7">
        <v>0</v>
      </c>
      <c r="AR71" s="7">
        <v>66.556315124552498</v>
      </c>
      <c r="AS71" s="7">
        <v>305</v>
      </c>
      <c r="AT71" s="7">
        <v>457499.10576407902</v>
      </c>
      <c r="AU71" s="7">
        <v>0</v>
      </c>
      <c r="AV71" s="7">
        <v>73.965596294695004</v>
      </c>
      <c r="AW71" s="7">
        <v>301</v>
      </c>
      <c r="AX71" s="7">
        <v>373202.11574557598</v>
      </c>
      <c r="AY71" s="7">
        <v>0</v>
      </c>
      <c r="AZ71" s="7">
        <v>65.9027248761236</v>
      </c>
      <c r="BA71" s="7">
        <v>306</v>
      </c>
    </row>
    <row r="72" spans="1:53" ht="15.75" customHeight="1" x14ac:dyDescent="0.2">
      <c r="B72" s="7">
        <v>83985.008594804007</v>
      </c>
      <c r="C72" s="7">
        <v>1</v>
      </c>
      <c r="D72" s="7">
        <v>65.404639279988899</v>
      </c>
      <c r="E72" s="7">
        <v>101</v>
      </c>
      <c r="F72" s="7">
        <v>79186.688563358301</v>
      </c>
      <c r="G72" s="7">
        <v>0</v>
      </c>
      <c r="H72" s="7">
        <v>42.024235952583403</v>
      </c>
      <c r="I72" s="7">
        <v>97</v>
      </c>
      <c r="J72" s="7">
        <v>81692.428424068697</v>
      </c>
      <c r="K72" s="7">
        <v>0</v>
      </c>
      <c r="L72" s="7">
        <v>45.151579026751399</v>
      </c>
      <c r="M72" s="7">
        <v>97</v>
      </c>
      <c r="N72" s="7">
        <v>81428.581048841399</v>
      </c>
      <c r="O72" s="7">
        <v>7</v>
      </c>
      <c r="P72" s="7">
        <v>41.470707695642098</v>
      </c>
      <c r="Q72" s="7">
        <v>100</v>
      </c>
      <c r="T72" s="7">
        <v>488949.866719527</v>
      </c>
      <c r="U72" s="7">
        <v>0</v>
      </c>
      <c r="V72" s="7">
        <v>71.451361000000006</v>
      </c>
      <c r="W72" s="7">
        <v>307</v>
      </c>
      <c r="X72" s="7">
        <v>472150.541038764</v>
      </c>
      <c r="Y72" s="7">
        <v>0</v>
      </c>
      <c r="Z72" s="7">
        <v>69.768852850250198</v>
      </c>
      <c r="AA72" s="7">
        <v>302</v>
      </c>
      <c r="AB72" s="7">
        <v>435625.81564603699</v>
      </c>
      <c r="AC72" s="7">
        <v>0</v>
      </c>
      <c r="AD72" s="7">
        <v>68.865909225215105</v>
      </c>
      <c r="AE72" s="7">
        <v>305</v>
      </c>
      <c r="AF72" s="7">
        <v>352020.16597227298</v>
      </c>
      <c r="AG72" s="7">
        <v>0</v>
      </c>
      <c r="AH72" s="7">
        <v>71.168704940384501</v>
      </c>
      <c r="AI72" s="7">
        <v>302</v>
      </c>
      <c r="AL72" s="7">
        <v>442174.637362457</v>
      </c>
      <c r="AM72" s="7">
        <v>0</v>
      </c>
      <c r="AN72" s="7">
        <v>64.8822390941191</v>
      </c>
      <c r="AO72" s="7">
        <v>286</v>
      </c>
      <c r="AP72" s="7">
        <v>456344.45948500599</v>
      </c>
      <c r="AQ72" s="7">
        <v>0</v>
      </c>
      <c r="AR72" s="7">
        <v>63.448976467437603</v>
      </c>
      <c r="AS72" s="7">
        <v>298</v>
      </c>
      <c r="AT72" s="7">
        <v>394123.593836763</v>
      </c>
      <c r="AU72" s="7">
        <v>0</v>
      </c>
      <c r="AV72" s="7">
        <v>70.120213591971407</v>
      </c>
      <c r="AW72" s="7">
        <v>307</v>
      </c>
      <c r="AX72" s="7">
        <v>394890.67161525099</v>
      </c>
      <c r="AY72" s="7">
        <v>0</v>
      </c>
      <c r="AZ72" s="7">
        <v>66.850071936081306</v>
      </c>
      <c r="BA72" s="7">
        <v>299</v>
      </c>
    </row>
    <row r="73" spans="1:53" ht="15.75" customHeight="1" x14ac:dyDescent="0.2">
      <c r="B73" s="7">
        <v>81262.568798011795</v>
      </c>
      <c r="C73" s="7">
        <v>0</v>
      </c>
      <c r="D73" s="7">
        <v>56.208263315098797</v>
      </c>
      <c r="E73" s="7">
        <v>101</v>
      </c>
      <c r="F73" s="7">
        <v>82785.258691910101</v>
      </c>
      <c r="G73" s="7">
        <v>0</v>
      </c>
      <c r="H73" s="7">
        <v>55.135750718203496</v>
      </c>
      <c r="I73" s="7">
        <v>102</v>
      </c>
      <c r="J73" s="7">
        <v>82047.659728674596</v>
      </c>
      <c r="K73" s="7">
        <v>0</v>
      </c>
      <c r="L73" s="7">
        <v>57.672905601792998</v>
      </c>
      <c r="M73" s="7">
        <v>103</v>
      </c>
      <c r="N73" s="7">
        <v>72797.403642424295</v>
      </c>
      <c r="O73" s="7">
        <v>9</v>
      </c>
      <c r="P73" s="7">
        <v>47.852190489223403</v>
      </c>
      <c r="Q73" s="7">
        <v>103</v>
      </c>
      <c r="T73" s="7">
        <v>469943.48286485003</v>
      </c>
      <c r="U73" s="7">
        <v>0</v>
      </c>
      <c r="V73" s="7">
        <v>73.890960000000007</v>
      </c>
      <c r="W73" s="7">
        <v>291</v>
      </c>
      <c r="X73" s="7">
        <v>449993.94325255603</v>
      </c>
      <c r="Y73" s="7">
        <v>0</v>
      </c>
      <c r="Z73" s="7">
        <v>61.295038789039296</v>
      </c>
      <c r="AA73" s="7">
        <v>304</v>
      </c>
      <c r="AB73" s="7">
        <v>390810.37748338899</v>
      </c>
      <c r="AC73" s="7">
        <v>0</v>
      </c>
      <c r="AD73" s="7">
        <v>57.883927098937697</v>
      </c>
      <c r="AE73" s="7">
        <v>306</v>
      </c>
      <c r="AF73" s="7">
        <v>400336.30751050398</v>
      </c>
      <c r="AG73" s="7">
        <v>2</v>
      </c>
      <c r="AH73" s="7">
        <v>66.956964767772902</v>
      </c>
      <c r="AI73" s="7">
        <v>304</v>
      </c>
      <c r="AL73" s="7">
        <v>417794.22705639299</v>
      </c>
      <c r="AM73" s="7">
        <v>0</v>
      </c>
      <c r="AN73" s="7">
        <v>62.085987873315105</v>
      </c>
      <c r="AO73" s="7">
        <v>304</v>
      </c>
      <c r="AP73" s="7">
        <v>529963.56695696805</v>
      </c>
      <c r="AQ73" s="7">
        <v>0</v>
      </c>
      <c r="AR73" s="7">
        <v>67.291317684364898</v>
      </c>
      <c r="AS73" s="7">
        <v>304</v>
      </c>
      <c r="AT73" s="7">
        <v>439003.32567811001</v>
      </c>
      <c r="AU73" s="7">
        <v>0</v>
      </c>
      <c r="AV73" s="7">
        <v>64.3200575624642</v>
      </c>
      <c r="AW73" s="7">
        <v>295</v>
      </c>
      <c r="AX73" s="7">
        <v>379750.18682925001</v>
      </c>
      <c r="AY73" s="7">
        <v>0</v>
      </c>
      <c r="AZ73" s="7">
        <v>68.480848891733103</v>
      </c>
      <c r="BA73" s="7">
        <v>292</v>
      </c>
    </row>
    <row r="74" spans="1:53" ht="15.75" customHeight="1" x14ac:dyDescent="0.2">
      <c r="B74" s="7">
        <v>82854.933709850404</v>
      </c>
      <c r="C74" s="7">
        <v>0</v>
      </c>
      <c r="D74" s="7">
        <v>47.715116374905499</v>
      </c>
      <c r="E74" s="7">
        <v>103</v>
      </c>
      <c r="F74" s="7">
        <v>94547.855508254506</v>
      </c>
      <c r="G74" s="7">
        <v>0</v>
      </c>
      <c r="H74" s="7">
        <v>62.461562845982797</v>
      </c>
      <c r="I74" s="7">
        <v>93</v>
      </c>
      <c r="J74" s="7">
        <v>78231.975526944807</v>
      </c>
      <c r="K74" s="7">
        <v>0</v>
      </c>
      <c r="L74" s="7">
        <v>40.492321231886798</v>
      </c>
      <c r="M74" s="7">
        <v>107</v>
      </c>
      <c r="N74" s="7">
        <v>72409.280573645898</v>
      </c>
      <c r="O74" s="7">
        <v>5</v>
      </c>
      <c r="P74" s="7">
        <v>42.619057663960298</v>
      </c>
      <c r="Q74" s="7">
        <v>105</v>
      </c>
      <c r="T74" s="7">
        <v>340258.48204213002</v>
      </c>
      <c r="U74" s="7">
        <v>0</v>
      </c>
      <c r="V74" s="7">
        <v>59.011716999999997</v>
      </c>
      <c r="W74" s="7">
        <v>306</v>
      </c>
      <c r="X74" s="7">
        <v>405245.60559071001</v>
      </c>
      <c r="Y74" s="7">
        <v>0</v>
      </c>
      <c r="Z74" s="7">
        <v>66.379226095983796</v>
      </c>
      <c r="AA74" s="7">
        <v>302</v>
      </c>
      <c r="AB74" s="7">
        <v>492034.12899140897</v>
      </c>
      <c r="AC74" s="7">
        <v>0</v>
      </c>
      <c r="AD74" s="7">
        <v>69.605637869085797</v>
      </c>
      <c r="AE74" s="7">
        <v>304</v>
      </c>
      <c r="AF74" s="7">
        <v>389961.33642265497</v>
      </c>
      <c r="AG74" s="7">
        <v>0</v>
      </c>
      <c r="AH74" s="7">
        <v>78.061874244062494</v>
      </c>
      <c r="AI74" s="7">
        <v>306</v>
      </c>
      <c r="AL74" s="7">
        <v>499212.51472883503</v>
      </c>
      <c r="AM74" s="7">
        <v>5</v>
      </c>
      <c r="AN74" s="7">
        <v>70.661885600229198</v>
      </c>
      <c r="AO74" s="7">
        <v>303</v>
      </c>
      <c r="AP74" s="7">
        <v>437977.93862260802</v>
      </c>
      <c r="AQ74" s="7">
        <v>0</v>
      </c>
      <c r="AR74" s="7">
        <v>69.874019853252605</v>
      </c>
      <c r="AS74" s="7">
        <v>303</v>
      </c>
      <c r="AT74" s="7">
        <v>422341.95069381001</v>
      </c>
      <c r="AU74" s="7">
        <v>0</v>
      </c>
      <c r="AV74" s="7">
        <v>62.085871431246105</v>
      </c>
      <c r="AW74" s="7">
        <v>304</v>
      </c>
      <c r="AX74" s="7">
        <v>382498.12148956198</v>
      </c>
      <c r="AY74" s="7">
        <v>1</v>
      </c>
      <c r="AZ74" s="7">
        <v>66.288043669639407</v>
      </c>
      <c r="BA74" s="7">
        <v>298</v>
      </c>
    </row>
    <row r="75" spans="1:53" ht="15.75" customHeight="1" x14ac:dyDescent="0.2"/>
    <row r="76" spans="1:53" ht="15.75" customHeight="1" x14ac:dyDescent="0.2">
      <c r="A76" s="9" t="s">
        <v>13</v>
      </c>
      <c r="B76" s="9">
        <f t="shared" ref="B76:Q76" si="6">AVERAGE(B45:B74)</f>
        <v>81564.68461489497</v>
      </c>
      <c r="C76" s="9">
        <f t="shared" si="6"/>
        <v>0.96666666666666667</v>
      </c>
      <c r="D76" s="9">
        <f t="shared" si="6"/>
        <v>47.239496933843199</v>
      </c>
      <c r="E76" s="9">
        <f t="shared" si="6"/>
        <v>102.7</v>
      </c>
      <c r="F76" s="9">
        <f t="shared" si="6"/>
        <v>82731.893989532473</v>
      </c>
      <c r="G76" s="9">
        <f t="shared" si="6"/>
        <v>0.36666666666666664</v>
      </c>
      <c r="H76" s="9">
        <f t="shared" si="6"/>
        <v>55.148115746027955</v>
      </c>
      <c r="I76" s="9">
        <f t="shared" si="6"/>
        <v>102.86666666666666</v>
      </c>
      <c r="J76" s="9">
        <f t="shared" si="6"/>
        <v>80970.741299326211</v>
      </c>
      <c r="K76" s="9">
        <f t="shared" si="6"/>
        <v>0.1</v>
      </c>
      <c r="L76" s="9">
        <f t="shared" si="6"/>
        <v>45.916577641693543</v>
      </c>
      <c r="M76" s="9">
        <f t="shared" si="6"/>
        <v>103.83333333333333</v>
      </c>
      <c r="N76" s="9">
        <f t="shared" si="6"/>
        <v>73687.096129187601</v>
      </c>
      <c r="O76" s="9">
        <f t="shared" si="6"/>
        <v>3.6333333333333333</v>
      </c>
      <c r="P76" s="9">
        <f t="shared" si="6"/>
        <v>45.085178002065689</v>
      </c>
      <c r="Q76" s="9">
        <f t="shared" si="6"/>
        <v>103.96666666666667</v>
      </c>
      <c r="S76" s="9" t="s">
        <v>13</v>
      </c>
      <c r="T76" s="9">
        <f t="shared" ref="T76:AI76" si="7">AVERAGE(T45:T74)</f>
        <v>425563.4515761034</v>
      </c>
      <c r="U76" s="9">
        <f t="shared" si="7"/>
        <v>0</v>
      </c>
      <c r="V76" s="9">
        <f t="shared" si="7"/>
        <v>68.039645766666652</v>
      </c>
      <c r="W76" s="9">
        <f t="shared" si="7"/>
        <v>300.66666666666669</v>
      </c>
      <c r="X76" s="9">
        <f t="shared" si="7"/>
        <v>432911.77898612217</v>
      </c>
      <c r="Y76" s="9">
        <f t="shared" si="7"/>
        <v>3.3333333333333333E-2</v>
      </c>
      <c r="Z76" s="9">
        <f t="shared" si="7"/>
        <v>66.375340308078194</v>
      </c>
      <c r="AA76" s="9">
        <f t="shared" si="7"/>
        <v>301.96666666666664</v>
      </c>
      <c r="AB76" s="9">
        <f t="shared" si="7"/>
        <v>449573.14844702667</v>
      </c>
      <c r="AC76" s="9">
        <f t="shared" si="7"/>
        <v>0</v>
      </c>
      <c r="AD76" s="9">
        <f t="shared" si="7"/>
        <v>67.382750762389421</v>
      </c>
      <c r="AE76" s="9">
        <f t="shared" si="7"/>
        <v>300.10000000000002</v>
      </c>
      <c r="AF76" s="9">
        <f t="shared" si="7"/>
        <v>378971.2302367462</v>
      </c>
      <c r="AG76" s="9">
        <f t="shared" si="7"/>
        <v>0.2</v>
      </c>
      <c r="AH76" s="9">
        <f t="shared" si="7"/>
        <v>66.282658634451977</v>
      </c>
      <c r="AI76" s="9">
        <f t="shared" si="7"/>
        <v>300.06666666666666</v>
      </c>
      <c r="AK76" s="9" t="s">
        <v>13</v>
      </c>
      <c r="AL76" s="9">
        <f t="shared" ref="AL76:AP76" si="8">AVERAGE(AL45:AL74)</f>
        <v>438170.22223516653</v>
      </c>
      <c r="AM76" s="9">
        <f t="shared" si="8"/>
        <v>0.16666666666666666</v>
      </c>
      <c r="AN76" s="9">
        <f t="shared" si="8"/>
        <v>66.84490395843892</v>
      </c>
      <c r="AO76" s="9">
        <f t="shared" si="8"/>
        <v>300.56666666666666</v>
      </c>
      <c r="AP76" s="9">
        <f t="shared" si="8"/>
        <v>451741.26518916647</v>
      </c>
      <c r="AQ76" s="9">
        <f>AVERAGE(AU45:AU74)</f>
        <v>0</v>
      </c>
      <c r="AR76" s="9">
        <f t="shared" ref="AR76:BA76" si="9">AVERAGE(AR45:AR74)</f>
        <v>66.403692706238445</v>
      </c>
      <c r="AS76" s="9">
        <f t="shared" si="9"/>
        <v>300.66666666666669</v>
      </c>
      <c r="AT76" s="9">
        <f t="shared" si="9"/>
        <v>435839.66525250679</v>
      </c>
      <c r="AU76" s="9">
        <f t="shared" si="9"/>
        <v>0</v>
      </c>
      <c r="AV76" s="9">
        <f t="shared" si="9"/>
        <v>67.668131780450054</v>
      </c>
      <c r="AW76" s="9">
        <f t="shared" si="9"/>
        <v>302.8</v>
      </c>
      <c r="AX76" s="9">
        <f t="shared" si="9"/>
        <v>381835.74291932432</v>
      </c>
      <c r="AY76" s="9">
        <f t="shared" si="9"/>
        <v>0.3</v>
      </c>
      <c r="AZ76" s="9">
        <f t="shared" si="9"/>
        <v>66.748714733031747</v>
      </c>
      <c r="BA76" s="9">
        <f t="shared" si="9"/>
        <v>300.56666666666666</v>
      </c>
    </row>
    <row r="77" spans="1:53" ht="15.75" customHeight="1" x14ac:dyDescent="0.2">
      <c r="A77" s="10" t="s">
        <v>14</v>
      </c>
      <c r="B77" s="10">
        <f t="shared" ref="B77:Q77" si="10">STDEV(B45:B74)</f>
        <v>12555.564335664294</v>
      </c>
      <c r="C77" s="10">
        <f t="shared" si="10"/>
        <v>1.8842968748696896</v>
      </c>
      <c r="D77" s="10">
        <f t="shared" si="10"/>
        <v>11.961874637932901</v>
      </c>
      <c r="E77" s="10">
        <f t="shared" si="10"/>
        <v>3.9579688277422433</v>
      </c>
      <c r="F77" s="10">
        <f t="shared" si="10"/>
        <v>4508.8833220314209</v>
      </c>
      <c r="G77" s="10">
        <f t="shared" si="10"/>
        <v>0.88991798666422395</v>
      </c>
      <c r="H77" s="10">
        <f t="shared" si="10"/>
        <v>10.480964511699934</v>
      </c>
      <c r="I77" s="10">
        <f t="shared" si="10"/>
        <v>5.2373547767428619</v>
      </c>
      <c r="J77" s="10">
        <f t="shared" si="10"/>
        <v>4962.8866235823816</v>
      </c>
      <c r="K77" s="10">
        <f t="shared" si="10"/>
        <v>0.40257789993644882</v>
      </c>
      <c r="L77" s="10">
        <f t="shared" si="10"/>
        <v>11.948030967386087</v>
      </c>
      <c r="M77" s="10">
        <f t="shared" si="10"/>
        <v>4.4495899333211195</v>
      </c>
      <c r="N77" s="10">
        <f t="shared" si="10"/>
        <v>3747.3868581981565</v>
      </c>
      <c r="O77" s="10">
        <f t="shared" si="10"/>
        <v>3.1126364624103529</v>
      </c>
      <c r="P77" s="10">
        <f t="shared" si="10"/>
        <v>10.467215356633409</v>
      </c>
      <c r="Q77" s="10">
        <f t="shared" si="10"/>
        <v>4.7596242486677189</v>
      </c>
      <c r="S77" s="10" t="s">
        <v>14</v>
      </c>
      <c r="T77" s="10">
        <f t="shared" ref="T77:AI77" si="11">STDEV(T45:T74)</f>
        <v>47320.613292530667</v>
      </c>
      <c r="U77" s="10">
        <f t="shared" si="11"/>
        <v>0</v>
      </c>
      <c r="V77" s="10">
        <f t="shared" si="11"/>
        <v>5.8773079986938415</v>
      </c>
      <c r="W77" s="10">
        <f t="shared" si="11"/>
        <v>4.7874356632632722</v>
      </c>
      <c r="X77" s="10">
        <f t="shared" si="11"/>
        <v>43942.887417058948</v>
      </c>
      <c r="Y77" s="10">
        <f t="shared" si="11"/>
        <v>0.18257418583505536</v>
      </c>
      <c r="Z77" s="10">
        <f t="shared" si="11"/>
        <v>5.2864313039040551</v>
      </c>
      <c r="AA77" s="10">
        <f t="shared" si="11"/>
        <v>3.9869038487089936</v>
      </c>
      <c r="AB77" s="10">
        <f t="shared" si="11"/>
        <v>41257.476663759619</v>
      </c>
      <c r="AC77" s="10">
        <f t="shared" si="11"/>
        <v>0</v>
      </c>
      <c r="AD77" s="10">
        <f t="shared" si="11"/>
        <v>5.3862772905601801</v>
      </c>
      <c r="AE77" s="10">
        <f t="shared" si="11"/>
        <v>4.603971299230472</v>
      </c>
      <c r="AF77" s="10">
        <f t="shared" si="11"/>
        <v>35925.777820175208</v>
      </c>
      <c r="AG77" s="10">
        <f t="shared" si="11"/>
        <v>0.61025715325872931</v>
      </c>
      <c r="AH77" s="10">
        <f t="shared" si="11"/>
        <v>5.0251627584317289</v>
      </c>
      <c r="AI77" s="10">
        <f t="shared" si="11"/>
        <v>4.8489837778818066</v>
      </c>
      <c r="AK77" s="10" t="s">
        <v>14</v>
      </c>
      <c r="AL77" s="10">
        <f t="shared" ref="AL77:BA77" si="12">STDEV(AL45:AL74)</f>
        <v>43903.474195232666</v>
      </c>
      <c r="AM77" s="10">
        <f t="shared" si="12"/>
        <v>0.9128709291752769</v>
      </c>
      <c r="AN77" s="10">
        <f t="shared" si="12"/>
        <v>5.5229493294682168</v>
      </c>
      <c r="AO77" s="10">
        <f t="shared" si="12"/>
        <v>6.2183451248667465</v>
      </c>
      <c r="AP77" s="10">
        <f t="shared" si="12"/>
        <v>39258.746661355399</v>
      </c>
      <c r="AQ77" s="10">
        <f t="shared" si="12"/>
        <v>0</v>
      </c>
      <c r="AR77" s="10">
        <f t="shared" si="12"/>
        <v>5.2596523380440958</v>
      </c>
      <c r="AS77" s="10">
        <f t="shared" si="12"/>
        <v>5.2871564180101327</v>
      </c>
      <c r="AT77" s="10">
        <f t="shared" si="12"/>
        <v>34434.352913480587</v>
      </c>
      <c r="AU77" s="10">
        <f t="shared" si="12"/>
        <v>0</v>
      </c>
      <c r="AV77" s="10">
        <f t="shared" si="12"/>
        <v>5.7531958779773076</v>
      </c>
      <c r="AW77" s="10">
        <f t="shared" si="12"/>
        <v>3.8987177379235867</v>
      </c>
      <c r="AX77" s="10">
        <f t="shared" si="12"/>
        <v>34581.298191660957</v>
      </c>
      <c r="AY77" s="10">
        <f t="shared" si="12"/>
        <v>0.7943767889097848</v>
      </c>
      <c r="AZ77" s="10">
        <f t="shared" si="12"/>
        <v>4.443033611967544</v>
      </c>
      <c r="BA77" s="10">
        <f t="shared" si="12"/>
        <v>5.5812699910185035</v>
      </c>
    </row>
    <row r="78" spans="1:53" ht="15.75" customHeight="1" x14ac:dyDescent="0.2">
      <c r="A78" s="11" t="s">
        <v>15</v>
      </c>
      <c r="B78" s="11"/>
      <c r="C78" s="11">
        <f>(C76/E76)*100</f>
        <v>0.94125283998701714</v>
      </c>
      <c r="D78" s="11"/>
      <c r="E78" s="11"/>
      <c r="F78" s="11"/>
      <c r="G78" s="11">
        <f>(G76/I76)*100</f>
        <v>0.35644847699287102</v>
      </c>
      <c r="H78" s="11"/>
      <c r="I78" s="11"/>
      <c r="J78" s="11"/>
      <c r="K78" s="11">
        <f>(K76/M76)*100</f>
        <v>9.6308186195826651E-2</v>
      </c>
      <c r="L78" s="11"/>
      <c r="M78" s="11"/>
      <c r="N78" s="11"/>
      <c r="O78" s="11">
        <f>(O77/Q76)*100</f>
        <v>2.9938792520779285</v>
      </c>
      <c r="P78" s="11"/>
      <c r="Q78" s="11"/>
      <c r="S78" s="11" t="s">
        <v>15</v>
      </c>
      <c r="T78" s="11"/>
      <c r="U78" s="11">
        <f>(U76/W76)*100</f>
        <v>0</v>
      </c>
      <c r="V78" s="11"/>
      <c r="W78" s="11"/>
      <c r="X78" s="11"/>
      <c r="Y78" s="11">
        <f>(Y76/AA76)*100</f>
        <v>1.1038745998454575E-2</v>
      </c>
      <c r="Z78" s="11"/>
      <c r="AA78" s="11"/>
      <c r="AB78" s="11"/>
      <c r="AC78" s="11">
        <f>(AC77/110)*100</f>
        <v>0</v>
      </c>
      <c r="AD78" s="11"/>
      <c r="AE78" s="11"/>
      <c r="AF78" s="11"/>
      <c r="AG78" s="11">
        <f>(AG76/AI76)*100</f>
        <v>6.6651855143301492E-2</v>
      </c>
      <c r="AH78" s="11"/>
      <c r="AI78" s="11"/>
      <c r="AK78" s="11" t="s">
        <v>15</v>
      </c>
      <c r="AL78" s="11"/>
      <c r="AM78" s="11">
        <f>(AM76/AO76)*100</f>
        <v>5.5450815126982363E-2</v>
      </c>
      <c r="AN78" s="11"/>
      <c r="AO78" s="11"/>
      <c r="AP78" s="11"/>
      <c r="AQ78" s="11">
        <f>(AQ76/AS76)*100</f>
        <v>0</v>
      </c>
      <c r="AR78" s="11"/>
      <c r="AS78" s="11"/>
      <c r="AT78" s="11"/>
      <c r="AU78" s="11">
        <f>(AU77/110)*100</f>
        <v>0</v>
      </c>
      <c r="AV78" s="11"/>
      <c r="AW78" s="11"/>
      <c r="AX78" s="11"/>
      <c r="AY78" s="11">
        <f>(AY76/BA76)*100</f>
        <v>9.9811467228568262E-2</v>
      </c>
      <c r="AZ78" s="11"/>
      <c r="BA78" s="11"/>
    </row>
    <row r="79" spans="1:53" ht="15.75" customHeight="1" x14ac:dyDescent="0.2"/>
    <row r="80" spans="1:53" ht="15.75" customHeight="1" x14ac:dyDescent="0.2"/>
    <row r="81" spans="1:67" ht="15.75" customHeight="1" x14ac:dyDescent="0.2">
      <c r="A81" s="1" t="s">
        <v>17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 ht="15.75" customHeight="1" x14ac:dyDescent="0.2">
      <c r="A82" s="11"/>
      <c r="B82" s="11"/>
      <c r="C82" s="11"/>
      <c r="D82" s="11"/>
      <c r="E82" s="11" t="s">
        <v>1</v>
      </c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X82" s="11"/>
      <c r="Y82" s="11"/>
      <c r="Z82" s="11"/>
      <c r="AA82" s="11"/>
      <c r="AB82" s="11" t="s">
        <v>2</v>
      </c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U82" s="11"/>
      <c r="AV82" s="11"/>
      <c r="AW82" s="11"/>
      <c r="AX82" s="11"/>
      <c r="AY82" s="11" t="s">
        <v>3</v>
      </c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</row>
    <row r="83" spans="1:67" ht="15.75" customHeight="1" x14ac:dyDescent="0.2">
      <c r="A83" t="s">
        <v>29</v>
      </c>
      <c r="B83" s="3" t="s">
        <v>34</v>
      </c>
      <c r="C83" s="3"/>
      <c r="D83" s="3"/>
      <c r="E83" s="3"/>
      <c r="F83" s="4" t="s">
        <v>18</v>
      </c>
      <c r="G83" s="4"/>
      <c r="H83" s="4"/>
      <c r="I83" s="4"/>
      <c r="J83" s="5" t="s">
        <v>30</v>
      </c>
      <c r="K83" s="5"/>
      <c r="L83" s="5"/>
      <c r="M83" s="5"/>
      <c r="N83" s="6" t="s">
        <v>31</v>
      </c>
      <c r="O83" s="6"/>
      <c r="P83" s="6"/>
      <c r="Q83" s="6"/>
      <c r="R83" s="12" t="s">
        <v>32</v>
      </c>
      <c r="S83" s="12"/>
      <c r="T83" s="12"/>
      <c r="U83" s="12"/>
      <c r="Y83" s="3" t="s">
        <v>34</v>
      </c>
      <c r="Z83" s="3"/>
      <c r="AA83" s="3"/>
      <c r="AB83" s="3"/>
      <c r="AC83" s="4" t="s">
        <v>18</v>
      </c>
      <c r="AD83" s="4"/>
      <c r="AE83" s="4"/>
      <c r="AF83" s="4"/>
      <c r="AG83" s="5" t="s">
        <v>30</v>
      </c>
      <c r="AH83" s="5"/>
      <c r="AI83" s="5"/>
      <c r="AJ83" s="5"/>
      <c r="AK83" s="6" t="s">
        <v>31</v>
      </c>
      <c r="AL83" s="6"/>
      <c r="AM83" s="6"/>
      <c r="AN83" s="6"/>
      <c r="AO83" s="12" t="s">
        <v>32</v>
      </c>
      <c r="AP83" s="12"/>
      <c r="AQ83" s="12"/>
      <c r="AR83" s="12"/>
      <c r="AV83" s="3" t="s">
        <v>34</v>
      </c>
      <c r="AW83" s="3"/>
      <c r="AX83" s="3"/>
      <c r="AY83" s="3"/>
      <c r="AZ83" s="4" t="s">
        <v>18</v>
      </c>
      <c r="BA83" s="4"/>
      <c r="BB83" s="4"/>
      <c r="BC83" s="4"/>
      <c r="BD83" s="5" t="s">
        <v>30</v>
      </c>
      <c r="BE83" s="5"/>
      <c r="BF83" s="5"/>
      <c r="BG83" s="5"/>
      <c r="BH83" s="6" t="s">
        <v>31</v>
      </c>
      <c r="BI83" s="6"/>
      <c r="BJ83" s="6"/>
      <c r="BK83" s="6"/>
      <c r="BL83" s="12" t="s">
        <v>32</v>
      </c>
      <c r="BM83" s="12"/>
      <c r="BN83" s="12"/>
      <c r="BO83" s="12"/>
    </row>
    <row r="84" spans="1:67" ht="15.75" customHeight="1" x14ac:dyDescent="0.2">
      <c r="B84" s="7" t="s">
        <v>8</v>
      </c>
      <c r="C84" s="7" t="s">
        <v>9</v>
      </c>
      <c r="D84" s="7" t="s">
        <v>12</v>
      </c>
      <c r="E84" s="8" t="s">
        <v>11</v>
      </c>
      <c r="F84" s="7" t="s">
        <v>8</v>
      </c>
      <c r="G84" s="7" t="s">
        <v>9</v>
      </c>
      <c r="H84" s="7" t="s">
        <v>12</v>
      </c>
      <c r="I84" s="8" t="s">
        <v>11</v>
      </c>
      <c r="J84" s="7" t="s">
        <v>8</v>
      </c>
      <c r="K84" s="7" t="s">
        <v>9</v>
      </c>
      <c r="L84" s="7" t="s">
        <v>12</v>
      </c>
      <c r="M84" s="8" t="s">
        <v>11</v>
      </c>
      <c r="N84" s="7" t="s">
        <v>8</v>
      </c>
      <c r="O84" s="7" t="s">
        <v>9</v>
      </c>
      <c r="P84" s="7" t="s">
        <v>12</v>
      </c>
      <c r="Q84" s="8" t="s">
        <v>11</v>
      </c>
      <c r="R84" s="7" t="s">
        <v>8</v>
      </c>
      <c r="S84" s="7" t="s">
        <v>9</v>
      </c>
      <c r="T84" s="7" t="s">
        <v>10</v>
      </c>
      <c r="U84" s="8" t="s">
        <v>11</v>
      </c>
      <c r="Y84" s="7" t="s">
        <v>8</v>
      </c>
      <c r="Z84" s="7" t="s">
        <v>9</v>
      </c>
      <c r="AA84" s="7" t="s">
        <v>12</v>
      </c>
      <c r="AB84" s="8" t="s">
        <v>11</v>
      </c>
      <c r="AC84" s="7" t="s">
        <v>8</v>
      </c>
      <c r="AD84" s="7" t="s">
        <v>9</v>
      </c>
      <c r="AE84" s="7" t="s">
        <v>12</v>
      </c>
      <c r="AF84" s="8" t="s">
        <v>11</v>
      </c>
      <c r="AG84" s="7" t="s">
        <v>8</v>
      </c>
      <c r="AH84" s="7" t="s">
        <v>9</v>
      </c>
      <c r="AI84" s="7" t="s">
        <v>12</v>
      </c>
      <c r="AJ84" s="8" t="s">
        <v>11</v>
      </c>
      <c r="AK84" s="7" t="s">
        <v>8</v>
      </c>
      <c r="AL84" s="7" t="s">
        <v>9</v>
      </c>
      <c r="AM84" s="7" t="s">
        <v>12</v>
      </c>
      <c r="AN84" s="8" t="s">
        <v>11</v>
      </c>
      <c r="AO84" s="7" t="s">
        <v>8</v>
      </c>
      <c r="AP84" s="7" t="s">
        <v>9</v>
      </c>
      <c r="AQ84" s="7" t="s">
        <v>10</v>
      </c>
      <c r="AR84" s="8" t="s">
        <v>11</v>
      </c>
      <c r="AV84" s="7" t="s">
        <v>8</v>
      </c>
      <c r="AW84" s="7" t="s">
        <v>9</v>
      </c>
      <c r="AX84" s="7" t="s">
        <v>12</v>
      </c>
      <c r="AY84" s="8" t="s">
        <v>11</v>
      </c>
      <c r="AZ84" s="7" t="s">
        <v>8</v>
      </c>
      <c r="BA84" s="7" t="s">
        <v>9</v>
      </c>
      <c r="BB84" s="7" t="s">
        <v>12</v>
      </c>
      <c r="BC84" s="8" t="s">
        <v>11</v>
      </c>
      <c r="BD84" s="7" t="s">
        <v>8</v>
      </c>
      <c r="BE84" s="7" t="s">
        <v>9</v>
      </c>
      <c r="BF84" s="7" t="s">
        <v>12</v>
      </c>
      <c r="BG84" s="8" t="s">
        <v>11</v>
      </c>
      <c r="BH84" s="7" t="s">
        <v>8</v>
      </c>
      <c r="BI84" s="7" t="s">
        <v>9</v>
      </c>
      <c r="BJ84" s="7" t="s">
        <v>12</v>
      </c>
      <c r="BK84" s="8" t="s">
        <v>11</v>
      </c>
      <c r="BL84" s="7" t="s">
        <v>8</v>
      </c>
      <c r="BM84" s="7" t="s">
        <v>9</v>
      </c>
      <c r="BN84" s="7" t="s">
        <v>10</v>
      </c>
      <c r="BO84" s="8" t="s">
        <v>11</v>
      </c>
    </row>
    <row r="85" spans="1:67" ht="15.75" customHeight="1" x14ac:dyDescent="0.2">
      <c r="B85" s="7">
        <v>774498.55429635302</v>
      </c>
      <c r="C85" s="7">
        <v>0</v>
      </c>
      <c r="D85" s="7">
        <v>40.196118696721101</v>
      </c>
      <c r="E85" s="7">
        <v>104</v>
      </c>
      <c r="F85" s="7">
        <v>800152.64196480205</v>
      </c>
      <c r="G85" s="7">
        <v>0</v>
      </c>
      <c r="H85" s="7">
        <v>91.947676460159599</v>
      </c>
      <c r="I85" s="7">
        <v>99</v>
      </c>
      <c r="J85" s="7">
        <v>815843.23308148002</v>
      </c>
      <c r="K85" s="7">
        <v>0</v>
      </c>
      <c r="L85" s="7">
        <v>27.7959117344673</v>
      </c>
      <c r="M85" s="7">
        <v>110</v>
      </c>
      <c r="N85" s="7">
        <v>782433.09354175301</v>
      </c>
      <c r="O85" s="7">
        <v>0</v>
      </c>
      <c r="P85" s="7">
        <v>36.856739459234198</v>
      </c>
      <c r="Q85" s="7">
        <v>109</v>
      </c>
      <c r="R85" s="7">
        <v>826566.11415738298</v>
      </c>
      <c r="S85" s="7">
        <v>0</v>
      </c>
      <c r="T85" s="7">
        <v>24.9357542482763</v>
      </c>
      <c r="U85" s="7">
        <v>114</v>
      </c>
      <c r="Y85" s="7">
        <v>878435.51294412895</v>
      </c>
      <c r="Z85" s="7">
        <v>0</v>
      </c>
      <c r="AA85" s="7">
        <v>83.152426871312201</v>
      </c>
      <c r="AB85" s="7">
        <v>296</v>
      </c>
      <c r="AC85" s="7">
        <v>890822.25404804305</v>
      </c>
      <c r="AD85" s="7">
        <v>0</v>
      </c>
      <c r="AE85" s="7">
        <v>121.03146905336899</v>
      </c>
      <c r="AF85" s="7">
        <v>271</v>
      </c>
      <c r="AG85" s="7">
        <v>941502.73308179795</v>
      </c>
      <c r="AH85" s="7">
        <v>0</v>
      </c>
      <c r="AI85" s="7">
        <v>44.891735930429803</v>
      </c>
      <c r="AJ85" s="7">
        <v>314</v>
      </c>
      <c r="AK85" s="7">
        <f t="shared" ref="AK85:AK114" si="13">AC85+6500</f>
        <v>897322.25404804305</v>
      </c>
      <c r="AL85" s="7">
        <v>0</v>
      </c>
      <c r="AM85" s="7">
        <v>54.713144225527103</v>
      </c>
      <c r="AN85" s="7">
        <v>309</v>
      </c>
      <c r="AO85" s="7">
        <v>958017.31961476803</v>
      </c>
      <c r="AP85" s="7">
        <v>0</v>
      </c>
      <c r="AQ85" s="7">
        <v>37.339501798237201</v>
      </c>
      <c r="AR85" s="7">
        <v>317</v>
      </c>
      <c r="AV85" s="7">
        <v>828025.03106249997</v>
      </c>
      <c r="AW85" s="7">
        <v>0</v>
      </c>
      <c r="AX85" s="7">
        <v>72.750285336596306</v>
      </c>
      <c r="AY85" s="7">
        <v>303</v>
      </c>
      <c r="AZ85" s="7">
        <v>859372.75884011097</v>
      </c>
      <c r="BA85" s="7">
        <v>0</v>
      </c>
      <c r="BB85" s="7">
        <v>106.762448164855</v>
      </c>
      <c r="BC85" s="7">
        <v>275</v>
      </c>
      <c r="BD85" s="7">
        <v>938586.05191122903</v>
      </c>
      <c r="BE85" s="7">
        <v>0</v>
      </c>
      <c r="BF85" s="7">
        <v>44.9999532527101</v>
      </c>
      <c r="BG85" s="7">
        <v>302</v>
      </c>
      <c r="BH85" s="7">
        <f t="shared" ref="BH85:BH114" si="14">AZ85+19000</f>
        <v>878372.75884011097</v>
      </c>
      <c r="BI85" s="7">
        <v>0</v>
      </c>
      <c r="BJ85" s="7">
        <v>55.905275116896497</v>
      </c>
      <c r="BK85" s="7">
        <v>309</v>
      </c>
      <c r="BL85" s="7">
        <v>970907.10837617295</v>
      </c>
      <c r="BM85" s="7">
        <v>0</v>
      </c>
      <c r="BN85" s="7">
        <v>40.234522634276701</v>
      </c>
      <c r="BO85" s="7">
        <v>319</v>
      </c>
    </row>
    <row r="86" spans="1:67" ht="15.75" customHeight="1" x14ac:dyDescent="0.2">
      <c r="B86" s="7">
        <v>774752.95592699002</v>
      </c>
      <c r="C86" s="7">
        <v>0</v>
      </c>
      <c r="D86" s="7">
        <v>46.691228813744502</v>
      </c>
      <c r="E86" s="7">
        <v>107</v>
      </c>
      <c r="F86" s="7">
        <v>795209.12891659804</v>
      </c>
      <c r="G86" s="7">
        <v>0</v>
      </c>
      <c r="H86" s="7">
        <v>84.999432185969098</v>
      </c>
      <c r="I86" s="7">
        <v>97</v>
      </c>
      <c r="J86" s="7">
        <v>835311.76420554903</v>
      </c>
      <c r="K86" s="7">
        <v>0</v>
      </c>
      <c r="L86" s="7">
        <v>33.7849101590296</v>
      </c>
      <c r="M86" s="7">
        <v>111</v>
      </c>
      <c r="N86" s="7">
        <v>785998.32314884197</v>
      </c>
      <c r="O86" s="7">
        <v>0</v>
      </c>
      <c r="P86" s="7">
        <v>45.036463585916302</v>
      </c>
      <c r="Q86" s="7">
        <v>107</v>
      </c>
      <c r="R86" s="7">
        <v>825253.22707197804</v>
      </c>
      <c r="S86" s="7">
        <v>0</v>
      </c>
      <c r="T86" s="7">
        <v>23.7161515655485</v>
      </c>
      <c r="U86" s="7">
        <v>112</v>
      </c>
      <c r="Y86" s="7">
        <v>834997.26778919494</v>
      </c>
      <c r="Z86" s="7">
        <v>0</v>
      </c>
      <c r="AA86" s="7">
        <v>73.429240585858395</v>
      </c>
      <c r="AB86" s="7">
        <v>302</v>
      </c>
      <c r="AC86" s="7">
        <v>906150.81798835495</v>
      </c>
      <c r="AD86" s="7">
        <v>0</v>
      </c>
      <c r="AE86" s="7">
        <v>127.49919243687501</v>
      </c>
      <c r="AF86" s="7">
        <v>274</v>
      </c>
      <c r="AG86" s="7">
        <v>942369.82138287602</v>
      </c>
      <c r="AH86" s="7">
        <v>0</v>
      </c>
      <c r="AI86" s="7">
        <v>45.329931325262201</v>
      </c>
      <c r="AJ86" s="7">
        <v>318</v>
      </c>
      <c r="AK86" s="7">
        <f t="shared" si="13"/>
        <v>912650.81798835495</v>
      </c>
      <c r="AL86" s="7">
        <v>0</v>
      </c>
      <c r="AM86" s="7">
        <v>72.596319376360896</v>
      </c>
      <c r="AN86" s="7">
        <v>297</v>
      </c>
      <c r="AO86" s="7">
        <v>953840.27916874702</v>
      </c>
      <c r="AP86" s="7">
        <v>0</v>
      </c>
      <c r="AQ86" s="7">
        <v>39.987954204460401</v>
      </c>
      <c r="AR86" s="7">
        <v>324</v>
      </c>
      <c r="AV86" s="7">
        <v>831999.38629436702</v>
      </c>
      <c r="AW86" s="7">
        <v>0</v>
      </c>
      <c r="AX86" s="7">
        <v>72.726771548117398</v>
      </c>
      <c r="AY86" s="7">
        <v>304</v>
      </c>
      <c r="AZ86" s="7">
        <v>863103.47171921504</v>
      </c>
      <c r="BA86" s="7">
        <v>0</v>
      </c>
      <c r="BB86" s="7">
        <v>98.716425559552704</v>
      </c>
      <c r="BC86" s="7">
        <v>282</v>
      </c>
      <c r="BD86" s="7">
        <v>957345.26309500204</v>
      </c>
      <c r="BE86" s="7">
        <v>0</v>
      </c>
      <c r="BF86" s="7">
        <v>49.234952504146897</v>
      </c>
      <c r="BG86" s="7">
        <v>313</v>
      </c>
      <c r="BH86" s="7">
        <f t="shared" si="14"/>
        <v>882103.47171921504</v>
      </c>
      <c r="BI86" s="7">
        <v>0</v>
      </c>
      <c r="BJ86" s="7">
        <v>78.256571131714495</v>
      </c>
      <c r="BK86" s="7">
        <v>284</v>
      </c>
      <c r="BL86" s="7">
        <v>969882.40565701504</v>
      </c>
      <c r="BM86" s="7">
        <v>0</v>
      </c>
      <c r="BN86" s="7">
        <v>41.854521031782198</v>
      </c>
      <c r="BO86" s="7">
        <v>316</v>
      </c>
    </row>
    <row r="87" spans="1:67" ht="15.75" customHeight="1" x14ac:dyDescent="0.2">
      <c r="B87" s="7">
        <v>775296.40170608799</v>
      </c>
      <c r="C87" s="7">
        <v>0</v>
      </c>
      <c r="D87" s="7">
        <v>58.668015657688301</v>
      </c>
      <c r="E87" s="7">
        <v>105</v>
      </c>
      <c r="F87" s="7">
        <v>797602.18527354405</v>
      </c>
      <c r="G87" s="7">
        <v>0</v>
      </c>
      <c r="H87" s="7">
        <v>103.111214786538</v>
      </c>
      <c r="I87" s="7">
        <v>84</v>
      </c>
      <c r="J87" s="7">
        <v>816435.65371084097</v>
      </c>
      <c r="K87" s="7">
        <v>0</v>
      </c>
      <c r="L87" s="7">
        <v>21.807897105734199</v>
      </c>
      <c r="M87" s="7">
        <v>113</v>
      </c>
      <c r="N87" s="7">
        <v>789572.71294407803</v>
      </c>
      <c r="O87" s="7">
        <v>0</v>
      </c>
      <c r="P87" s="7">
        <v>44.318830410561297</v>
      </c>
      <c r="Q87" s="7">
        <v>109</v>
      </c>
      <c r="R87" s="7">
        <v>807001.00622653402</v>
      </c>
      <c r="S87" s="7">
        <v>0</v>
      </c>
      <c r="T87" s="7">
        <v>15.466258244623099</v>
      </c>
      <c r="U87" s="7">
        <v>112</v>
      </c>
      <c r="Y87" s="7">
        <v>808839.74607239198</v>
      </c>
      <c r="Z87" s="7">
        <v>0</v>
      </c>
      <c r="AA87" s="7">
        <v>65.953580239948494</v>
      </c>
      <c r="AB87" s="7">
        <v>308</v>
      </c>
      <c r="AC87" s="7">
        <v>899871.35858665605</v>
      </c>
      <c r="AD87" s="7">
        <v>0</v>
      </c>
      <c r="AE87" s="7">
        <v>111.286213529547</v>
      </c>
      <c r="AF87" s="7">
        <v>277</v>
      </c>
      <c r="AG87" s="7">
        <v>934616.360997407</v>
      </c>
      <c r="AH87" s="7">
        <v>0</v>
      </c>
      <c r="AI87" s="7">
        <v>43.596243892519198</v>
      </c>
      <c r="AJ87" s="7">
        <v>308</v>
      </c>
      <c r="AK87" s="7">
        <f t="shared" si="13"/>
        <v>906371.35858665605</v>
      </c>
      <c r="AL87" s="7">
        <v>0</v>
      </c>
      <c r="AM87" s="7">
        <v>64.561270821077301</v>
      </c>
      <c r="AN87" s="7">
        <v>299</v>
      </c>
      <c r="AO87" s="7">
        <v>963341.63299929805</v>
      </c>
      <c r="AP87" s="7">
        <v>0</v>
      </c>
      <c r="AQ87" s="7">
        <v>40.762419813904998</v>
      </c>
      <c r="AR87" s="7">
        <v>316</v>
      </c>
      <c r="AV87" s="7">
        <v>860930.35566738702</v>
      </c>
      <c r="AW87" s="7">
        <v>0</v>
      </c>
      <c r="AX87" s="7">
        <v>81.469923751205201</v>
      </c>
      <c r="AY87" s="7">
        <v>293</v>
      </c>
      <c r="AZ87" s="7">
        <v>888521.39871757396</v>
      </c>
      <c r="BA87" s="7">
        <v>0</v>
      </c>
      <c r="BB87" s="7">
        <v>104.65512879636501</v>
      </c>
      <c r="BC87" s="7">
        <v>272</v>
      </c>
      <c r="BD87" s="7">
        <v>931486.62156649097</v>
      </c>
      <c r="BE87" s="7">
        <v>0</v>
      </c>
      <c r="BF87" s="7">
        <v>38.001933953267098</v>
      </c>
      <c r="BG87" s="7">
        <v>311</v>
      </c>
      <c r="BH87" s="7">
        <f t="shared" si="14"/>
        <v>907521.39871757396</v>
      </c>
      <c r="BI87" s="7">
        <v>0</v>
      </c>
      <c r="BJ87" s="7">
        <v>82.284135814265198</v>
      </c>
      <c r="BK87" s="7">
        <v>303</v>
      </c>
      <c r="BL87" s="7">
        <v>969039.03741203295</v>
      </c>
      <c r="BM87" s="7">
        <v>0</v>
      </c>
      <c r="BN87" s="7">
        <v>41.232842356469597</v>
      </c>
      <c r="BO87" s="7">
        <v>325</v>
      </c>
    </row>
    <row r="88" spans="1:67" ht="15.75" customHeight="1" x14ac:dyDescent="0.2">
      <c r="B88" s="7">
        <v>775212.81647338497</v>
      </c>
      <c r="C88" s="7">
        <v>0</v>
      </c>
      <c r="D88" s="7">
        <v>54.7176069577988</v>
      </c>
      <c r="E88" s="7">
        <v>103</v>
      </c>
      <c r="F88" s="7">
        <v>802164.211661765</v>
      </c>
      <c r="G88" s="7">
        <v>0</v>
      </c>
      <c r="H88" s="7">
        <v>100.853167306754</v>
      </c>
      <c r="I88" s="7">
        <v>92</v>
      </c>
      <c r="J88" s="7">
        <v>823416.85132754396</v>
      </c>
      <c r="K88" s="7">
        <v>0</v>
      </c>
      <c r="L88" s="7">
        <v>25.154487627305901</v>
      </c>
      <c r="M88" s="7">
        <v>114</v>
      </c>
      <c r="N88" s="7">
        <v>787643.63937003096</v>
      </c>
      <c r="O88" s="7">
        <v>0</v>
      </c>
      <c r="P88" s="7">
        <v>56.384707248899197</v>
      </c>
      <c r="Q88" s="7">
        <v>110</v>
      </c>
      <c r="R88" s="7">
        <v>828773.50787390198</v>
      </c>
      <c r="S88" s="7">
        <v>0</v>
      </c>
      <c r="T88" s="7">
        <v>29.812744434365101</v>
      </c>
      <c r="U88" s="7">
        <v>111</v>
      </c>
      <c r="Y88" s="7">
        <v>833083.032571811</v>
      </c>
      <c r="Z88" s="7">
        <v>0</v>
      </c>
      <c r="AA88" s="7">
        <v>60.525265087178902</v>
      </c>
      <c r="AB88" s="7">
        <v>300</v>
      </c>
      <c r="AC88" s="7">
        <v>904284.91557268903</v>
      </c>
      <c r="AD88" s="7">
        <v>0</v>
      </c>
      <c r="AE88" s="7">
        <v>121.577108759724</v>
      </c>
      <c r="AF88" s="7">
        <v>270</v>
      </c>
      <c r="AG88" s="7">
        <v>929114.054130406</v>
      </c>
      <c r="AH88" s="7">
        <v>0</v>
      </c>
      <c r="AI88" s="7">
        <v>41.274989279594003</v>
      </c>
      <c r="AJ88" s="7">
        <v>314</v>
      </c>
      <c r="AK88" s="7">
        <f t="shared" si="13"/>
        <v>910784.91557268903</v>
      </c>
      <c r="AL88" s="7">
        <v>0</v>
      </c>
      <c r="AM88" s="7">
        <v>73.804565719825604</v>
      </c>
      <c r="AN88" s="7">
        <v>289</v>
      </c>
      <c r="AO88" s="7">
        <v>953130.78341965296</v>
      </c>
      <c r="AP88" s="7">
        <v>0</v>
      </c>
      <c r="AQ88" s="7">
        <v>34.573891882203903</v>
      </c>
      <c r="AR88" s="7">
        <v>321</v>
      </c>
      <c r="AV88" s="7">
        <v>810323.23245512997</v>
      </c>
      <c r="AW88" s="7">
        <v>0</v>
      </c>
      <c r="AX88" s="7">
        <v>65.475759218584699</v>
      </c>
      <c r="AY88" s="7">
        <v>302</v>
      </c>
      <c r="AZ88" s="7">
        <v>852861.26389157202</v>
      </c>
      <c r="BA88" s="7">
        <v>0</v>
      </c>
      <c r="BB88" s="7">
        <v>98.246947977115695</v>
      </c>
      <c r="BC88" s="7">
        <v>284</v>
      </c>
      <c r="BD88" s="7">
        <v>967494.75511342206</v>
      </c>
      <c r="BE88" s="7">
        <v>0</v>
      </c>
      <c r="BF88" s="7">
        <v>56.6224980788148</v>
      </c>
      <c r="BG88" s="7">
        <v>306</v>
      </c>
      <c r="BH88" s="7">
        <f t="shared" si="14"/>
        <v>871861.26389157202</v>
      </c>
      <c r="BI88" s="7">
        <v>0</v>
      </c>
      <c r="BJ88" s="7">
        <v>63.280014656038297</v>
      </c>
      <c r="BK88" s="7">
        <v>292</v>
      </c>
      <c r="BL88" s="7">
        <v>960435.11436786898</v>
      </c>
      <c r="BM88" s="7">
        <v>0</v>
      </c>
      <c r="BN88" s="7">
        <v>37.390866282221602</v>
      </c>
      <c r="BO88" s="7">
        <v>313</v>
      </c>
    </row>
    <row r="89" spans="1:67" ht="15.75" customHeight="1" x14ac:dyDescent="0.2">
      <c r="B89" s="7">
        <v>774835.63812458201</v>
      </c>
      <c r="C89" s="7">
        <v>0</v>
      </c>
      <c r="D89" s="7">
        <v>53.010730211499997</v>
      </c>
      <c r="E89" s="7">
        <v>99</v>
      </c>
      <c r="F89" s="7">
        <v>790276.35714992497</v>
      </c>
      <c r="G89" s="7">
        <v>0</v>
      </c>
      <c r="H89" s="7">
        <v>76.269755202121203</v>
      </c>
      <c r="I89" s="7">
        <v>91</v>
      </c>
      <c r="J89" s="7">
        <v>815823.31173007702</v>
      </c>
      <c r="K89" s="7">
        <v>0</v>
      </c>
      <c r="L89" s="7">
        <v>21.348719899462498</v>
      </c>
      <c r="M89" s="7">
        <v>113</v>
      </c>
      <c r="N89" s="7">
        <v>792798.87640391302</v>
      </c>
      <c r="O89" s="7">
        <v>0</v>
      </c>
      <c r="P89" s="7">
        <v>56.642271822155401</v>
      </c>
      <c r="Q89" s="7">
        <v>105</v>
      </c>
      <c r="R89" s="7">
        <v>830846.51126478403</v>
      </c>
      <c r="S89" s="7">
        <v>0</v>
      </c>
      <c r="T89" s="7">
        <v>26.572906723702701</v>
      </c>
      <c r="U89" s="7">
        <v>112</v>
      </c>
      <c r="Y89" s="7">
        <v>844108.92895402398</v>
      </c>
      <c r="Z89" s="7">
        <v>0</v>
      </c>
      <c r="AA89" s="7">
        <v>75.325665444829696</v>
      </c>
      <c r="AB89" s="7">
        <v>302</v>
      </c>
      <c r="AC89" s="7">
        <v>872119.41452795896</v>
      </c>
      <c r="AD89" s="7">
        <v>0</v>
      </c>
      <c r="AE89" s="7">
        <v>107.870910200819</v>
      </c>
      <c r="AF89" s="7">
        <v>272</v>
      </c>
      <c r="AG89" s="7">
        <v>965728.880016446</v>
      </c>
      <c r="AH89" s="7">
        <v>0</v>
      </c>
      <c r="AI89" s="7">
        <v>51.126425624953697</v>
      </c>
      <c r="AJ89" s="7">
        <v>306</v>
      </c>
      <c r="AK89" s="7">
        <f t="shared" si="13"/>
        <v>878619.41452795896</v>
      </c>
      <c r="AL89" s="7">
        <v>0</v>
      </c>
      <c r="AM89" s="7">
        <v>79.188045916893003</v>
      </c>
      <c r="AN89" s="7">
        <v>304</v>
      </c>
      <c r="AO89" s="7">
        <v>949792.20792625204</v>
      </c>
      <c r="AP89" s="7">
        <v>0</v>
      </c>
      <c r="AQ89" s="7">
        <v>33.253011762725997</v>
      </c>
      <c r="AR89" s="7">
        <v>324</v>
      </c>
      <c r="AV89" s="7">
        <v>807091.36124696105</v>
      </c>
      <c r="AW89" s="7">
        <v>0</v>
      </c>
      <c r="AX89" s="7">
        <v>63.582265094932602</v>
      </c>
      <c r="AY89" s="7">
        <v>306</v>
      </c>
      <c r="AZ89" s="7">
        <v>864532.78734592395</v>
      </c>
      <c r="BA89" s="7">
        <v>0</v>
      </c>
      <c r="BB89" s="7">
        <v>100.633160490336</v>
      </c>
      <c r="BC89" s="7">
        <v>282</v>
      </c>
      <c r="BD89" s="7">
        <v>954718.30212155299</v>
      </c>
      <c r="BE89" s="7">
        <v>0</v>
      </c>
      <c r="BF89" s="7">
        <v>51.0443439912748</v>
      </c>
      <c r="BG89" s="7">
        <v>311</v>
      </c>
      <c r="BH89" s="7">
        <f t="shared" si="14"/>
        <v>883532.78734592395</v>
      </c>
      <c r="BI89" s="7">
        <v>0</v>
      </c>
      <c r="BJ89" s="7">
        <v>69.89916994742191</v>
      </c>
      <c r="BK89" s="7">
        <v>290</v>
      </c>
      <c r="BL89" s="7">
        <v>950191.963618004</v>
      </c>
      <c r="BM89" s="7">
        <v>0</v>
      </c>
      <c r="BN89" s="7">
        <v>34.599080743994598</v>
      </c>
      <c r="BO89" s="7">
        <v>323</v>
      </c>
    </row>
    <row r="90" spans="1:67" ht="15.75" customHeight="1" x14ac:dyDescent="0.2">
      <c r="B90" s="7">
        <v>775790.53774563398</v>
      </c>
      <c r="C90" s="7">
        <v>0</v>
      </c>
      <c r="D90" s="7">
        <v>63.955935704141503</v>
      </c>
      <c r="E90" s="7">
        <v>99</v>
      </c>
      <c r="F90" s="7">
        <v>798942.78985598101</v>
      </c>
      <c r="G90" s="7">
        <v>0</v>
      </c>
      <c r="H90" s="7">
        <v>94.748545900611106</v>
      </c>
      <c r="I90" s="7">
        <v>89</v>
      </c>
      <c r="J90" s="7">
        <v>824623.76140958804</v>
      </c>
      <c r="K90" s="7">
        <v>0</v>
      </c>
      <c r="L90" s="7">
        <v>26.290442055408501</v>
      </c>
      <c r="M90" s="7">
        <v>113</v>
      </c>
      <c r="N90" s="7">
        <v>788259.28871408396</v>
      </c>
      <c r="O90" s="7">
        <v>0</v>
      </c>
      <c r="P90" s="7">
        <v>57.645127595432001</v>
      </c>
      <c r="Q90" s="7">
        <v>104</v>
      </c>
      <c r="R90" s="7">
        <v>830640.84707205603</v>
      </c>
      <c r="S90" s="7">
        <v>0</v>
      </c>
      <c r="T90" s="7">
        <v>25.9361463722156</v>
      </c>
      <c r="U90" s="7">
        <v>113</v>
      </c>
      <c r="Y90" s="7">
        <v>827113.45980340301</v>
      </c>
      <c r="Z90" s="7">
        <v>0</v>
      </c>
      <c r="AA90" s="7">
        <v>69.896513639847896</v>
      </c>
      <c r="AB90" s="7">
        <v>300</v>
      </c>
      <c r="AC90" s="7">
        <v>873353.67670273199</v>
      </c>
      <c r="AD90" s="7">
        <v>0</v>
      </c>
      <c r="AE90" s="7">
        <v>102.42099319849299</v>
      </c>
      <c r="AF90" s="7">
        <v>257</v>
      </c>
      <c r="AG90" s="7">
        <v>938027.49240291503</v>
      </c>
      <c r="AH90" s="7">
        <v>0</v>
      </c>
      <c r="AI90" s="7">
        <v>43.377653058984102</v>
      </c>
      <c r="AJ90" s="7">
        <v>310</v>
      </c>
      <c r="AK90" s="7">
        <f t="shared" si="13"/>
        <v>879853.67670273199</v>
      </c>
      <c r="AL90" s="7">
        <v>0</v>
      </c>
      <c r="AM90" s="7">
        <v>60.305377987321997</v>
      </c>
      <c r="AN90" s="7">
        <v>294</v>
      </c>
      <c r="AO90" s="7">
        <v>961523.22268352099</v>
      </c>
      <c r="AP90" s="7">
        <v>0</v>
      </c>
      <c r="AQ90" s="7">
        <v>40.0032140884149</v>
      </c>
      <c r="AR90" s="7">
        <v>322</v>
      </c>
      <c r="AV90" s="7">
        <v>854169.12264443201</v>
      </c>
      <c r="AW90" s="7">
        <v>0</v>
      </c>
      <c r="AX90" s="7">
        <v>74.534197346839093</v>
      </c>
      <c r="AY90" s="7">
        <v>297</v>
      </c>
      <c r="AZ90" s="7">
        <v>869082.84816657298</v>
      </c>
      <c r="BA90" s="7">
        <v>0</v>
      </c>
      <c r="BB90" s="7">
        <v>105.52931492184599</v>
      </c>
      <c r="BC90" s="7">
        <v>271</v>
      </c>
      <c r="BD90" s="7">
        <v>959363.751745658</v>
      </c>
      <c r="BE90" s="7">
        <v>0</v>
      </c>
      <c r="BF90" s="7">
        <v>48.725945687841403</v>
      </c>
      <c r="BG90" s="7">
        <v>304</v>
      </c>
      <c r="BH90" s="7">
        <f t="shared" si="14"/>
        <v>888082.84816657298</v>
      </c>
      <c r="BI90" s="7">
        <v>0</v>
      </c>
      <c r="BJ90" s="7">
        <v>60.430926714249601</v>
      </c>
      <c r="BK90" s="7">
        <v>290</v>
      </c>
      <c r="BL90" s="7">
        <v>950402.66716177796</v>
      </c>
      <c r="BM90" s="7">
        <v>0</v>
      </c>
      <c r="BN90" s="7">
        <v>34.6154963736398</v>
      </c>
      <c r="BO90" s="7">
        <v>326</v>
      </c>
    </row>
    <row r="91" spans="1:67" ht="15.75" customHeight="1" x14ac:dyDescent="0.2">
      <c r="B91" s="7">
        <v>775118.35413318698</v>
      </c>
      <c r="C91" s="7">
        <v>0</v>
      </c>
      <c r="D91" s="7">
        <v>49.5961222110069</v>
      </c>
      <c r="E91" s="7">
        <v>103</v>
      </c>
      <c r="F91" s="7">
        <v>802485.78647463501</v>
      </c>
      <c r="G91" s="7">
        <v>0</v>
      </c>
      <c r="H91" s="7">
        <v>103.033291896356</v>
      </c>
      <c r="I91" s="7">
        <v>92</v>
      </c>
      <c r="J91" s="7">
        <v>842918.14981349104</v>
      </c>
      <c r="K91" s="7">
        <v>0</v>
      </c>
      <c r="L91" s="7">
        <v>35.519628082062901</v>
      </c>
      <c r="M91" s="7">
        <v>113</v>
      </c>
      <c r="N91" s="7">
        <v>781422.49777981394</v>
      </c>
      <c r="O91" s="7">
        <v>0</v>
      </c>
      <c r="P91" s="7">
        <v>37.967013495678401</v>
      </c>
      <c r="Q91" s="7">
        <v>107</v>
      </c>
      <c r="R91" s="7">
        <v>821190.87422858702</v>
      </c>
      <c r="S91" s="7">
        <v>0</v>
      </c>
      <c r="T91" s="7">
        <v>21.368854669146099</v>
      </c>
      <c r="U91" s="7">
        <v>114</v>
      </c>
      <c r="Y91" s="7">
        <v>827825.97513104195</v>
      </c>
      <c r="Z91" s="7">
        <v>0</v>
      </c>
      <c r="AA91" s="7">
        <v>68.605820762109104</v>
      </c>
      <c r="AB91" s="7">
        <v>306</v>
      </c>
      <c r="AC91" s="7">
        <v>869710.69888052403</v>
      </c>
      <c r="AD91" s="7">
        <v>0</v>
      </c>
      <c r="AE91" s="7">
        <v>93.3433255643384</v>
      </c>
      <c r="AF91" s="7">
        <v>283</v>
      </c>
      <c r="AG91" s="7">
        <v>950835.79238625302</v>
      </c>
      <c r="AH91" s="7">
        <v>0</v>
      </c>
      <c r="AI91" s="7">
        <v>51.116703565968002</v>
      </c>
      <c r="AJ91" s="7">
        <v>310</v>
      </c>
      <c r="AK91" s="7">
        <f t="shared" si="13"/>
        <v>876210.69888052403</v>
      </c>
      <c r="AL91" s="7">
        <v>0</v>
      </c>
      <c r="AM91" s="7">
        <v>61.0794490757959</v>
      </c>
      <c r="AN91" s="7">
        <v>302</v>
      </c>
      <c r="AO91" s="7">
        <v>963683.01819729002</v>
      </c>
      <c r="AP91" s="7">
        <v>0</v>
      </c>
      <c r="AQ91" s="7">
        <v>39.016546147069199</v>
      </c>
      <c r="AR91" s="7">
        <v>322</v>
      </c>
      <c r="AV91" s="7">
        <v>841673.23599014198</v>
      </c>
      <c r="AW91" s="7">
        <v>0</v>
      </c>
      <c r="AX91" s="7">
        <v>68.924355206452603</v>
      </c>
      <c r="AY91" s="7">
        <v>304</v>
      </c>
      <c r="AZ91" s="7">
        <v>875948.970692178</v>
      </c>
      <c r="BA91" s="7">
        <v>0</v>
      </c>
      <c r="BB91" s="7">
        <v>111.23186558524699</v>
      </c>
      <c r="BC91" s="7">
        <v>269</v>
      </c>
      <c r="BD91" s="7">
        <v>941521.21033700195</v>
      </c>
      <c r="BE91" s="7">
        <v>0</v>
      </c>
      <c r="BF91" s="7">
        <v>41.548972233741502</v>
      </c>
      <c r="BG91" s="7">
        <v>315</v>
      </c>
      <c r="BH91" s="7">
        <f t="shared" si="14"/>
        <v>894948.970692178</v>
      </c>
      <c r="BI91" s="7">
        <v>0</v>
      </c>
      <c r="BJ91" s="7">
        <v>69.309145669306702</v>
      </c>
      <c r="BK91" s="7">
        <v>299</v>
      </c>
      <c r="BL91" s="7">
        <v>985747.37962518795</v>
      </c>
      <c r="BM91" s="7">
        <v>0</v>
      </c>
      <c r="BN91" s="7">
        <v>43.959578347792799</v>
      </c>
      <c r="BO91" s="7">
        <v>321</v>
      </c>
    </row>
    <row r="92" spans="1:67" ht="15.75" customHeight="1" x14ac:dyDescent="0.2">
      <c r="B92" s="7">
        <v>776628.74829805305</v>
      </c>
      <c r="C92" s="7">
        <v>0</v>
      </c>
      <c r="D92" s="7">
        <v>78.932667975203103</v>
      </c>
      <c r="E92" s="7">
        <v>100</v>
      </c>
      <c r="F92" s="7">
        <v>799401.91950177297</v>
      </c>
      <c r="G92" s="7">
        <v>0</v>
      </c>
      <c r="H92" s="7">
        <v>97.126442527592502</v>
      </c>
      <c r="I92" s="7">
        <v>92</v>
      </c>
      <c r="J92" s="7">
        <v>800116.56839583605</v>
      </c>
      <c r="K92" s="7">
        <v>0</v>
      </c>
      <c r="L92" s="7">
        <v>13.995086055151599</v>
      </c>
      <c r="M92" s="7">
        <v>111</v>
      </c>
      <c r="N92" s="7">
        <v>787389.73791251599</v>
      </c>
      <c r="O92" s="7">
        <v>0</v>
      </c>
      <c r="P92" s="7">
        <v>48.022653077516999</v>
      </c>
      <c r="Q92" s="7">
        <v>111</v>
      </c>
      <c r="R92" s="7">
        <v>846419.04835407098</v>
      </c>
      <c r="S92" s="7">
        <v>0</v>
      </c>
      <c r="T92" s="7">
        <v>36.525203020737997</v>
      </c>
      <c r="U92" s="7">
        <v>106</v>
      </c>
      <c r="Y92" s="7">
        <v>834436.21490811999</v>
      </c>
      <c r="Z92" s="7">
        <v>0</v>
      </c>
      <c r="AA92" s="7">
        <v>73.313413307608897</v>
      </c>
      <c r="AB92" s="7">
        <v>302</v>
      </c>
      <c r="AC92" s="7">
        <v>857434.46991819202</v>
      </c>
      <c r="AD92" s="7">
        <v>0</v>
      </c>
      <c r="AE92" s="7">
        <v>94.449475321881593</v>
      </c>
      <c r="AF92" s="7">
        <v>263</v>
      </c>
      <c r="AG92" s="7">
        <v>957627.52760995796</v>
      </c>
      <c r="AH92" s="7">
        <v>0</v>
      </c>
      <c r="AI92" s="7">
        <v>46.764819081329399</v>
      </c>
      <c r="AJ92" s="7">
        <v>314</v>
      </c>
      <c r="AK92" s="7">
        <f t="shared" si="13"/>
        <v>863934.46991819202</v>
      </c>
      <c r="AL92" s="7">
        <v>0</v>
      </c>
      <c r="AM92" s="7">
        <v>64.304344602492193</v>
      </c>
      <c r="AN92" s="7">
        <v>295</v>
      </c>
      <c r="AO92" s="7">
        <v>978023.10043090396</v>
      </c>
      <c r="AP92" s="7">
        <v>0</v>
      </c>
      <c r="AQ92" s="7">
        <v>43.263347750794701</v>
      </c>
      <c r="AR92" s="7">
        <v>322</v>
      </c>
      <c r="AV92" s="7">
        <v>838348.92364997801</v>
      </c>
      <c r="AW92" s="7">
        <v>0</v>
      </c>
      <c r="AX92" s="7">
        <v>67.8585893645228</v>
      </c>
      <c r="AY92" s="7">
        <v>304</v>
      </c>
      <c r="AZ92" s="7">
        <v>871505.11966674996</v>
      </c>
      <c r="BA92" s="7">
        <v>0</v>
      </c>
      <c r="BB92" s="7">
        <v>98.774737214997103</v>
      </c>
      <c r="BC92" s="7">
        <v>270</v>
      </c>
      <c r="BD92" s="7">
        <v>916885.97993608797</v>
      </c>
      <c r="BE92" s="7">
        <v>0</v>
      </c>
      <c r="BF92" s="7">
        <v>31.557229041348801</v>
      </c>
      <c r="BG92" s="7">
        <v>311</v>
      </c>
      <c r="BH92" s="7">
        <f t="shared" si="14"/>
        <v>890505.11966674996</v>
      </c>
      <c r="BI92" s="7">
        <v>0</v>
      </c>
      <c r="BJ92" s="7">
        <v>67.496233740556903</v>
      </c>
      <c r="BK92" s="7">
        <v>285</v>
      </c>
      <c r="BL92" s="7">
        <v>979953.13899898902</v>
      </c>
      <c r="BM92" s="7">
        <v>0</v>
      </c>
      <c r="BN92" s="7">
        <v>41.3829234331116</v>
      </c>
      <c r="BO92" s="7">
        <v>326</v>
      </c>
    </row>
    <row r="93" spans="1:67" ht="15.75" customHeight="1" x14ac:dyDescent="0.2">
      <c r="B93" s="7">
        <v>776570.50909661595</v>
      </c>
      <c r="C93" s="7">
        <v>0</v>
      </c>
      <c r="D93" s="7">
        <v>74.481211285967902</v>
      </c>
      <c r="E93" s="7">
        <v>99</v>
      </c>
      <c r="F93" s="7">
        <v>799671.65576875606</v>
      </c>
      <c r="G93" s="7">
        <v>0</v>
      </c>
      <c r="H93" s="7">
        <v>88.421817164321993</v>
      </c>
      <c r="I93" s="7">
        <v>101</v>
      </c>
      <c r="J93" s="7">
        <v>838584.17671540298</v>
      </c>
      <c r="K93" s="7">
        <v>0</v>
      </c>
      <c r="L93" s="7">
        <v>34.651296269317903</v>
      </c>
      <c r="M93" s="7">
        <v>114</v>
      </c>
      <c r="N93" s="7">
        <v>782997.25786565198</v>
      </c>
      <c r="O93" s="7">
        <v>0</v>
      </c>
      <c r="P93" s="7">
        <v>36.148968066254298</v>
      </c>
      <c r="Q93" s="7">
        <v>105</v>
      </c>
      <c r="R93" s="7">
        <v>823780.07081799896</v>
      </c>
      <c r="S93" s="7">
        <v>0</v>
      </c>
      <c r="T93" s="7">
        <v>26.515182296033402</v>
      </c>
      <c r="U93" s="7">
        <v>108</v>
      </c>
      <c r="Y93" s="7">
        <v>820859.33963253396</v>
      </c>
      <c r="Z93" s="7">
        <v>0</v>
      </c>
      <c r="AA93" s="7">
        <v>68.389387350801897</v>
      </c>
      <c r="AB93" s="7">
        <v>300</v>
      </c>
      <c r="AC93" s="7">
        <v>862371.13057508494</v>
      </c>
      <c r="AD93" s="7">
        <v>0</v>
      </c>
      <c r="AE93" s="7">
        <v>94.462180066478496</v>
      </c>
      <c r="AF93" s="7">
        <v>271</v>
      </c>
      <c r="AG93" s="7">
        <v>943194.009957709</v>
      </c>
      <c r="AH93" s="7">
        <v>0</v>
      </c>
      <c r="AI93" s="7">
        <v>45.115983312834103</v>
      </c>
      <c r="AJ93" s="7">
        <v>314</v>
      </c>
      <c r="AK93" s="7">
        <f t="shared" si="13"/>
        <v>868871.13057508494</v>
      </c>
      <c r="AL93" s="7">
        <v>0</v>
      </c>
      <c r="AM93" s="7">
        <v>77.790474928472307</v>
      </c>
      <c r="AN93" s="7">
        <v>299</v>
      </c>
      <c r="AO93" s="7">
        <v>956838.81382833002</v>
      </c>
      <c r="AP93" s="7">
        <v>0</v>
      </c>
      <c r="AQ93" s="7">
        <v>37.455710093694996</v>
      </c>
      <c r="AR93" s="7">
        <v>319</v>
      </c>
      <c r="AV93" s="7">
        <v>818176.46079931699</v>
      </c>
      <c r="AW93" s="7">
        <v>0</v>
      </c>
      <c r="AX93" s="7">
        <v>72.744842999434198</v>
      </c>
      <c r="AY93" s="7">
        <v>302</v>
      </c>
      <c r="AZ93" s="7">
        <v>884393.62590395706</v>
      </c>
      <c r="BA93" s="7">
        <v>0</v>
      </c>
      <c r="BB93" s="7">
        <v>104.785319440726</v>
      </c>
      <c r="BC93" s="7">
        <v>269</v>
      </c>
      <c r="BD93" s="7">
        <v>993008.14377531398</v>
      </c>
      <c r="BE93" s="7">
        <v>0</v>
      </c>
      <c r="BF93" s="7">
        <v>57.234958976781201</v>
      </c>
      <c r="BG93" s="7">
        <v>314</v>
      </c>
      <c r="BH93" s="7">
        <f t="shared" si="14"/>
        <v>903393.62590395706</v>
      </c>
      <c r="BI93" s="7">
        <v>0</v>
      </c>
      <c r="BJ93" s="7">
        <v>61.797047061764701</v>
      </c>
      <c r="BK93" s="7">
        <v>286</v>
      </c>
      <c r="BL93" s="7">
        <v>961806.85185617802</v>
      </c>
      <c r="BM93" s="7">
        <v>0</v>
      </c>
      <c r="BN93" s="7">
        <v>38.123038264475802</v>
      </c>
      <c r="BO93" s="7">
        <v>321</v>
      </c>
    </row>
    <row r="94" spans="1:67" ht="15.75" customHeight="1" x14ac:dyDescent="0.2">
      <c r="B94" s="7">
        <v>775321.64567860402</v>
      </c>
      <c r="C94" s="7">
        <v>0</v>
      </c>
      <c r="D94" s="7">
        <v>62.855130235018102</v>
      </c>
      <c r="E94" s="7">
        <v>93</v>
      </c>
      <c r="F94" s="7">
        <v>798892.40180817805</v>
      </c>
      <c r="G94" s="7">
        <v>0</v>
      </c>
      <c r="H94" s="7">
        <v>95.726301026123807</v>
      </c>
      <c r="I94" s="7">
        <v>87</v>
      </c>
      <c r="J94" s="7">
        <v>807120.95275005605</v>
      </c>
      <c r="K94" s="7">
        <v>0</v>
      </c>
      <c r="L94" s="7">
        <v>16.744763563340801</v>
      </c>
      <c r="M94" s="7">
        <v>114</v>
      </c>
      <c r="N94" s="7">
        <v>788155.255557267</v>
      </c>
      <c r="O94" s="7">
        <v>0</v>
      </c>
      <c r="P94" s="7">
        <v>59.637891610373103</v>
      </c>
      <c r="Q94" s="7">
        <v>105</v>
      </c>
      <c r="R94" s="7">
        <v>843099.58780318999</v>
      </c>
      <c r="S94" s="7">
        <v>0</v>
      </c>
      <c r="T94" s="7">
        <v>31.5907184303694</v>
      </c>
      <c r="U94" s="7">
        <v>114</v>
      </c>
      <c r="Y94" s="7">
        <v>824593.24620107701</v>
      </c>
      <c r="Z94" s="7">
        <v>0</v>
      </c>
      <c r="AA94" s="7">
        <v>68.293849547278796</v>
      </c>
      <c r="AB94" s="7">
        <v>306</v>
      </c>
      <c r="AC94" s="7">
        <v>857096.12907484197</v>
      </c>
      <c r="AD94" s="7">
        <v>0</v>
      </c>
      <c r="AE94" s="7">
        <v>98.561973597060401</v>
      </c>
      <c r="AF94" s="7">
        <v>262</v>
      </c>
      <c r="AG94" s="7">
        <v>941647.04438648501</v>
      </c>
      <c r="AH94" s="7">
        <v>0</v>
      </c>
      <c r="AI94" s="7">
        <v>45.624590116133902</v>
      </c>
      <c r="AJ94" s="7">
        <v>319</v>
      </c>
      <c r="AK94" s="7">
        <f t="shared" si="13"/>
        <v>863596.12907484197</v>
      </c>
      <c r="AL94" s="7">
        <v>0</v>
      </c>
      <c r="AM94" s="7">
        <v>67.048877867402197</v>
      </c>
      <c r="AN94" s="7">
        <v>294</v>
      </c>
      <c r="AO94" s="7">
        <v>948908.02338338201</v>
      </c>
      <c r="AP94" s="7">
        <v>0</v>
      </c>
      <c r="AQ94" s="7">
        <v>36.441955392740702</v>
      </c>
      <c r="AR94" s="7">
        <v>322</v>
      </c>
      <c r="AV94" s="7">
        <v>875109.44255164103</v>
      </c>
      <c r="AW94" s="7">
        <v>0</v>
      </c>
      <c r="AX94" s="7">
        <v>82.369608908651301</v>
      </c>
      <c r="AY94" s="7">
        <v>300</v>
      </c>
      <c r="AZ94" s="7">
        <v>859438.98453452601</v>
      </c>
      <c r="BA94" s="7">
        <v>0</v>
      </c>
      <c r="BB94" s="7">
        <v>105.76577657708999</v>
      </c>
      <c r="BC94" s="7">
        <v>275</v>
      </c>
      <c r="BD94" s="7">
        <v>940409.91464920295</v>
      </c>
      <c r="BE94" s="7">
        <v>0</v>
      </c>
      <c r="BF94" s="7">
        <v>41.770082702460797</v>
      </c>
      <c r="BG94" s="7">
        <v>310</v>
      </c>
      <c r="BH94" s="7">
        <f t="shared" si="14"/>
        <v>878438.98453452601</v>
      </c>
      <c r="BI94" s="7">
        <v>0</v>
      </c>
      <c r="BJ94" s="7">
        <v>58.442652171524102</v>
      </c>
      <c r="BK94" s="7">
        <v>301</v>
      </c>
      <c r="BL94" s="7">
        <v>971165.08431445796</v>
      </c>
      <c r="BM94" s="7">
        <v>0</v>
      </c>
      <c r="BN94" s="7">
        <v>36.578075455719699</v>
      </c>
      <c r="BO94" s="7">
        <v>329</v>
      </c>
    </row>
    <row r="95" spans="1:67" ht="15.75" customHeight="1" x14ac:dyDescent="0.2">
      <c r="B95" s="7">
        <v>774716.81654040399</v>
      </c>
      <c r="C95" s="7">
        <v>0</v>
      </c>
      <c r="D95" s="7">
        <v>44.287259990440198</v>
      </c>
      <c r="E95" s="7">
        <v>104</v>
      </c>
      <c r="F95" s="7">
        <v>797608.22923690302</v>
      </c>
      <c r="G95" s="7">
        <v>0</v>
      </c>
      <c r="H95" s="7">
        <v>88.913157904256707</v>
      </c>
      <c r="I95" s="7">
        <v>95</v>
      </c>
      <c r="J95" s="7">
        <v>827190.34444069501</v>
      </c>
      <c r="K95" s="7">
        <v>0</v>
      </c>
      <c r="L95" s="7">
        <v>29.1078289678792</v>
      </c>
      <c r="M95" s="7">
        <v>112</v>
      </c>
      <c r="N95" s="7">
        <v>786862.53948369797</v>
      </c>
      <c r="O95" s="7">
        <v>0</v>
      </c>
      <c r="P95" s="7">
        <v>41.567528568324605</v>
      </c>
      <c r="Q95" s="7">
        <v>104</v>
      </c>
      <c r="R95" s="7">
        <v>825399.28146722901</v>
      </c>
      <c r="S95" s="7">
        <v>0</v>
      </c>
      <c r="T95" s="7">
        <v>25.083998605462099</v>
      </c>
      <c r="U95" s="7">
        <v>111</v>
      </c>
      <c r="Y95" s="7">
        <v>818377.53433599998</v>
      </c>
      <c r="Z95" s="7">
        <v>0</v>
      </c>
      <c r="AA95" s="7">
        <v>69.671625823303401</v>
      </c>
      <c r="AB95" s="7">
        <v>297</v>
      </c>
      <c r="AC95" s="7">
        <v>861536.820344946</v>
      </c>
      <c r="AD95" s="7">
        <v>0</v>
      </c>
      <c r="AE95" s="7">
        <v>104.413305130308</v>
      </c>
      <c r="AF95" s="7">
        <v>276</v>
      </c>
      <c r="AG95" s="7">
        <v>927337.30168960395</v>
      </c>
      <c r="AH95" s="7">
        <v>0</v>
      </c>
      <c r="AI95" s="7">
        <v>41.421538497066301</v>
      </c>
      <c r="AJ95" s="7">
        <v>312</v>
      </c>
      <c r="AK95" s="7">
        <f t="shared" si="13"/>
        <v>868036.820344946</v>
      </c>
      <c r="AL95" s="7">
        <v>0</v>
      </c>
      <c r="AM95" s="7">
        <v>58.871361045121297</v>
      </c>
      <c r="AN95" s="7">
        <v>299</v>
      </c>
      <c r="AO95" s="7">
        <v>954736.71980965696</v>
      </c>
      <c r="AP95" s="7">
        <v>0</v>
      </c>
      <c r="AQ95" s="7">
        <v>37.504459224470899</v>
      </c>
      <c r="AR95" s="7">
        <v>324</v>
      </c>
      <c r="AV95" s="7">
        <v>810860.47426645097</v>
      </c>
      <c r="AW95" s="7">
        <v>0</v>
      </c>
      <c r="AX95" s="7">
        <v>70.398391531499797</v>
      </c>
      <c r="AY95" s="7">
        <v>301</v>
      </c>
      <c r="AZ95" s="7">
        <v>893960.84578094201</v>
      </c>
      <c r="BA95" s="7">
        <v>0</v>
      </c>
      <c r="BB95" s="7">
        <v>101.052838245101</v>
      </c>
      <c r="BC95" s="7">
        <v>274</v>
      </c>
      <c r="BD95" s="7">
        <v>936959.91061346501</v>
      </c>
      <c r="BE95" s="7">
        <v>0</v>
      </c>
      <c r="BF95" s="7">
        <v>41.692588250596799</v>
      </c>
      <c r="BG95" s="7">
        <v>309</v>
      </c>
      <c r="BH95" s="7">
        <f t="shared" si="14"/>
        <v>912960.84578094201</v>
      </c>
      <c r="BI95" s="7">
        <v>0</v>
      </c>
      <c r="BJ95" s="7">
        <v>58.520448469041597</v>
      </c>
      <c r="BK95" s="7">
        <v>291</v>
      </c>
      <c r="BL95" s="7">
        <v>951084.24086550705</v>
      </c>
      <c r="BM95" s="7">
        <v>0</v>
      </c>
      <c r="BN95" s="7">
        <v>35.395181537430901</v>
      </c>
      <c r="BO95" s="7">
        <v>325</v>
      </c>
    </row>
    <row r="96" spans="1:67" ht="15.75" customHeight="1" x14ac:dyDescent="0.2">
      <c r="B96" s="7">
        <v>774003.91486375604</v>
      </c>
      <c r="C96" s="7">
        <v>0</v>
      </c>
      <c r="D96" s="7">
        <v>30.7884461363223</v>
      </c>
      <c r="E96" s="7">
        <v>112</v>
      </c>
      <c r="F96" s="7">
        <v>795488.05352052196</v>
      </c>
      <c r="G96" s="7">
        <v>0</v>
      </c>
      <c r="H96" s="7">
        <v>90.501969437309299</v>
      </c>
      <c r="I96" s="7">
        <v>91</v>
      </c>
      <c r="J96" s="7">
        <v>842379.54542128998</v>
      </c>
      <c r="K96" s="7">
        <v>0</v>
      </c>
      <c r="L96" s="7">
        <v>35.880738576887097</v>
      </c>
      <c r="M96" s="7">
        <v>113</v>
      </c>
      <c r="N96" s="7">
        <v>794150.98738727102</v>
      </c>
      <c r="O96" s="7">
        <v>0</v>
      </c>
      <c r="P96" s="7">
        <v>60.6235451525516</v>
      </c>
      <c r="Q96" s="7">
        <v>105</v>
      </c>
      <c r="R96" s="7">
        <v>854193.31293304497</v>
      </c>
      <c r="S96" s="7">
        <v>0</v>
      </c>
      <c r="T96" s="7">
        <v>37.283120293993598</v>
      </c>
      <c r="U96" s="7">
        <v>114</v>
      </c>
      <c r="Y96" s="7">
        <v>849531.29429845</v>
      </c>
      <c r="Z96" s="7">
        <v>0</v>
      </c>
      <c r="AA96" s="7">
        <v>74.660940033648501</v>
      </c>
      <c r="AB96" s="7">
        <v>309</v>
      </c>
      <c r="AC96" s="7">
        <v>870500.68661014701</v>
      </c>
      <c r="AD96" s="7">
        <v>0</v>
      </c>
      <c r="AE96" s="7">
        <v>100.740746960479</v>
      </c>
      <c r="AF96" s="7">
        <v>271</v>
      </c>
      <c r="AG96" s="7">
        <v>930450.63902234705</v>
      </c>
      <c r="AH96" s="7">
        <v>0</v>
      </c>
      <c r="AI96" s="7">
        <v>40.175052352564798</v>
      </c>
      <c r="AJ96" s="7">
        <v>311</v>
      </c>
      <c r="AK96" s="7">
        <f t="shared" si="13"/>
        <v>877000.68661014701</v>
      </c>
      <c r="AL96" s="7">
        <v>0</v>
      </c>
      <c r="AM96" s="7">
        <v>59.071478831797897</v>
      </c>
      <c r="AN96" s="7">
        <v>296</v>
      </c>
      <c r="AO96" s="7">
        <v>966240.90395853203</v>
      </c>
      <c r="AP96" s="7">
        <v>0</v>
      </c>
      <c r="AQ96" s="7">
        <v>43.797239031312998</v>
      </c>
      <c r="AR96" s="7">
        <v>320</v>
      </c>
      <c r="AV96" s="7">
        <v>844371.60283403599</v>
      </c>
      <c r="AW96" s="7">
        <v>0</v>
      </c>
      <c r="AX96" s="7">
        <v>71.956439828166495</v>
      </c>
      <c r="AY96" s="7">
        <v>299</v>
      </c>
      <c r="AZ96" s="7">
        <v>871670.96662033</v>
      </c>
      <c r="BA96" s="7">
        <v>0</v>
      </c>
      <c r="BB96" s="7">
        <v>104.67961836320499</v>
      </c>
      <c r="BC96" s="7">
        <v>271</v>
      </c>
      <c r="BD96" s="7">
        <v>948479.73098626302</v>
      </c>
      <c r="BE96" s="7">
        <v>0</v>
      </c>
      <c r="BF96" s="7">
        <v>49.932217128757202</v>
      </c>
      <c r="BG96" s="7">
        <v>316</v>
      </c>
      <c r="BH96" s="7">
        <f t="shared" si="14"/>
        <v>890670.96662033</v>
      </c>
      <c r="BI96" s="7">
        <v>0</v>
      </c>
      <c r="BJ96" s="7">
        <v>59.655755425556499</v>
      </c>
      <c r="BK96" s="7">
        <v>290</v>
      </c>
      <c r="BL96" s="7">
        <v>967290.71259646304</v>
      </c>
      <c r="BM96" s="7">
        <v>0</v>
      </c>
      <c r="BN96" s="7">
        <v>39.957736415865902</v>
      </c>
      <c r="BO96" s="7">
        <v>325</v>
      </c>
    </row>
    <row r="97" spans="2:67" ht="15.75" customHeight="1" x14ac:dyDescent="0.2">
      <c r="B97" s="7">
        <v>773388.12967627204</v>
      </c>
      <c r="C97" s="7">
        <v>0</v>
      </c>
      <c r="D97" s="7">
        <v>28.9498790633235</v>
      </c>
      <c r="E97" s="7">
        <v>104</v>
      </c>
      <c r="F97" s="7">
        <v>800810.30279667606</v>
      </c>
      <c r="G97" s="7">
        <v>0</v>
      </c>
      <c r="H97" s="7">
        <v>111.628665988119</v>
      </c>
      <c r="I97" s="7">
        <v>89</v>
      </c>
      <c r="J97" s="7">
        <v>817521.62567078497</v>
      </c>
      <c r="K97" s="7">
        <v>0</v>
      </c>
      <c r="L97" s="7">
        <v>22.6038852969468</v>
      </c>
      <c r="M97" s="7">
        <v>112</v>
      </c>
      <c r="N97" s="7">
        <v>784827.456865018</v>
      </c>
      <c r="O97" s="7">
        <v>0</v>
      </c>
      <c r="P97" s="7">
        <v>50.839445439735698</v>
      </c>
      <c r="Q97" s="7">
        <v>105</v>
      </c>
      <c r="R97" s="7">
        <v>803134.633554328</v>
      </c>
      <c r="S97" s="7">
        <v>0</v>
      </c>
      <c r="T97" s="7">
        <v>12.7423663634939</v>
      </c>
      <c r="U97" s="7">
        <v>115</v>
      </c>
      <c r="Y97" s="7">
        <v>832369.90786392696</v>
      </c>
      <c r="Z97" s="7">
        <v>0</v>
      </c>
      <c r="AA97" s="7">
        <v>63.834927090160797</v>
      </c>
      <c r="AB97" s="7">
        <v>302</v>
      </c>
      <c r="AC97" s="7">
        <v>844854.15317954903</v>
      </c>
      <c r="AD97" s="7">
        <v>0</v>
      </c>
      <c r="AE97" s="7">
        <v>91.426278700248105</v>
      </c>
      <c r="AF97" s="7">
        <v>272</v>
      </c>
      <c r="AG97" s="7">
        <v>939479.174864562</v>
      </c>
      <c r="AH97" s="7">
        <v>0</v>
      </c>
      <c r="AI97" s="7">
        <v>48.855170603243501</v>
      </c>
      <c r="AJ97" s="7">
        <v>312</v>
      </c>
      <c r="AK97" s="7">
        <f t="shared" si="13"/>
        <v>851354.15317954903</v>
      </c>
      <c r="AL97" s="7">
        <v>0</v>
      </c>
      <c r="AM97" s="7">
        <v>71.516735822948107</v>
      </c>
      <c r="AN97" s="7">
        <v>288</v>
      </c>
      <c r="AO97" s="7">
        <v>946682.122157173</v>
      </c>
      <c r="AP97" s="7">
        <v>0</v>
      </c>
      <c r="AQ97" s="7">
        <v>32.702771850973903</v>
      </c>
      <c r="AR97" s="7">
        <v>319</v>
      </c>
      <c r="AV97" s="7">
        <v>827032.95851007605</v>
      </c>
      <c r="AW97" s="7">
        <v>0</v>
      </c>
      <c r="AX97" s="7">
        <v>74.3095733797539</v>
      </c>
      <c r="AY97" s="7">
        <v>303</v>
      </c>
      <c r="AZ97" s="7">
        <v>874266.68489392404</v>
      </c>
      <c r="BA97" s="7">
        <v>0</v>
      </c>
      <c r="BB97" s="7">
        <v>112.140895835606</v>
      </c>
      <c r="BC97" s="7">
        <v>271</v>
      </c>
      <c r="BD97" s="7">
        <v>987015.689845082</v>
      </c>
      <c r="BE97" s="7">
        <v>0</v>
      </c>
      <c r="BF97" s="7">
        <v>61.081921907016103</v>
      </c>
      <c r="BG97" s="7">
        <v>308</v>
      </c>
      <c r="BH97" s="7">
        <f t="shared" si="14"/>
        <v>893266.68489392404</v>
      </c>
      <c r="BI97" s="7">
        <v>0</v>
      </c>
      <c r="BJ97" s="7">
        <v>66.784763419735398</v>
      </c>
      <c r="BK97" s="7">
        <v>294</v>
      </c>
      <c r="BL97" s="7">
        <v>967675.01365016203</v>
      </c>
      <c r="BM97" s="7">
        <v>0</v>
      </c>
      <c r="BN97" s="7">
        <v>40.834934520702099</v>
      </c>
      <c r="BO97" s="7">
        <v>318</v>
      </c>
    </row>
    <row r="98" spans="2:67" ht="15.75" customHeight="1" x14ac:dyDescent="0.2">
      <c r="B98" s="7">
        <v>775568.00606027001</v>
      </c>
      <c r="C98" s="7">
        <v>0</v>
      </c>
      <c r="D98" s="7">
        <v>70.966420350524501</v>
      </c>
      <c r="E98" s="7">
        <v>90</v>
      </c>
      <c r="F98" s="7">
        <v>802513.33041772002</v>
      </c>
      <c r="G98" s="7">
        <v>0</v>
      </c>
      <c r="H98" s="7">
        <v>103.781200198826</v>
      </c>
      <c r="I98" s="7">
        <v>90</v>
      </c>
      <c r="J98" s="7">
        <v>830628.43205769104</v>
      </c>
      <c r="K98" s="7">
        <v>0</v>
      </c>
      <c r="L98" s="7">
        <v>28.307766627959499</v>
      </c>
      <c r="M98" s="7">
        <v>113</v>
      </c>
      <c r="N98" s="7">
        <v>784580.97277589096</v>
      </c>
      <c r="O98" s="7">
        <v>0</v>
      </c>
      <c r="P98" s="7">
        <v>44.147149676038602</v>
      </c>
      <c r="Q98" s="7">
        <v>109</v>
      </c>
      <c r="R98" s="7">
        <v>850396.445117236</v>
      </c>
      <c r="S98" s="7">
        <v>0</v>
      </c>
      <c r="T98" s="7">
        <v>36.4164081449048</v>
      </c>
      <c r="U98" s="7">
        <v>110</v>
      </c>
      <c r="Y98" s="7">
        <v>819686.42917253799</v>
      </c>
      <c r="Z98" s="7">
        <v>0</v>
      </c>
      <c r="AA98" s="7">
        <v>69.772066462769502</v>
      </c>
      <c r="AB98" s="7">
        <v>297</v>
      </c>
      <c r="AC98" s="7">
        <v>862771.058459942</v>
      </c>
      <c r="AD98" s="7">
        <v>0</v>
      </c>
      <c r="AE98" s="7">
        <v>91.396852882320303</v>
      </c>
      <c r="AF98" s="7">
        <v>267</v>
      </c>
      <c r="AG98" s="7">
        <v>948156.15026868903</v>
      </c>
      <c r="AH98" s="7">
        <v>0</v>
      </c>
      <c r="AI98" s="7">
        <v>48.463652418041299</v>
      </c>
      <c r="AJ98" s="7">
        <v>311</v>
      </c>
      <c r="AK98" s="7">
        <f t="shared" si="13"/>
        <v>869271.058459942</v>
      </c>
      <c r="AL98" s="7">
        <v>0</v>
      </c>
      <c r="AM98" s="7">
        <v>74.836174563523898</v>
      </c>
      <c r="AN98" s="7">
        <v>284</v>
      </c>
      <c r="AO98" s="7">
        <v>963587.81572314503</v>
      </c>
      <c r="AP98" s="7">
        <v>0</v>
      </c>
      <c r="AQ98" s="7">
        <v>43.873790864727802</v>
      </c>
      <c r="AR98" s="7">
        <v>312</v>
      </c>
      <c r="AV98" s="7">
        <v>812334.45229708496</v>
      </c>
      <c r="AW98" s="7">
        <v>0</v>
      </c>
      <c r="AX98" s="7">
        <v>66.179355886787405</v>
      </c>
      <c r="AY98" s="7">
        <v>308</v>
      </c>
      <c r="AZ98" s="7">
        <v>898070.04225512897</v>
      </c>
      <c r="BA98" s="7">
        <v>0</v>
      </c>
      <c r="BB98" s="7">
        <v>109.401123561625</v>
      </c>
      <c r="BC98" s="7">
        <v>274</v>
      </c>
      <c r="BD98" s="7">
        <v>927786.93246999604</v>
      </c>
      <c r="BE98" s="7">
        <v>0</v>
      </c>
      <c r="BF98" s="7">
        <v>38.068235221916098</v>
      </c>
      <c r="BG98" s="7">
        <v>316</v>
      </c>
      <c r="BH98" s="7">
        <f t="shared" si="14"/>
        <v>917070.04225512897</v>
      </c>
      <c r="BI98" s="7">
        <v>0</v>
      </c>
      <c r="BJ98" s="7">
        <v>75.778714606671699</v>
      </c>
      <c r="BK98" s="7">
        <v>296</v>
      </c>
      <c r="BL98" s="7">
        <v>975496.28309159202</v>
      </c>
      <c r="BM98" s="7">
        <v>0</v>
      </c>
      <c r="BN98" s="7">
        <v>45.053007259385602</v>
      </c>
      <c r="BO98" s="7">
        <v>320</v>
      </c>
    </row>
    <row r="99" spans="2:67" ht="15.75" customHeight="1" x14ac:dyDescent="0.2">
      <c r="B99" s="7">
        <v>775243.02923064202</v>
      </c>
      <c r="C99" s="7">
        <v>0</v>
      </c>
      <c r="D99" s="7">
        <v>53.292329249048798</v>
      </c>
      <c r="E99" s="7">
        <v>105</v>
      </c>
      <c r="F99" s="7">
        <v>803208.19980278797</v>
      </c>
      <c r="G99" s="7">
        <v>0</v>
      </c>
      <c r="H99" s="7">
        <v>103.147942971573</v>
      </c>
      <c r="I99" s="7">
        <v>95</v>
      </c>
      <c r="J99" s="7">
        <v>817633.83102160296</v>
      </c>
      <c r="K99" s="7">
        <v>0</v>
      </c>
      <c r="L99" s="7">
        <v>24.090511765347799</v>
      </c>
      <c r="M99" s="7">
        <v>114</v>
      </c>
      <c r="N99" s="7">
        <v>781055.49562348705</v>
      </c>
      <c r="O99" s="7">
        <v>0</v>
      </c>
      <c r="P99" s="7">
        <v>37.796493172612401</v>
      </c>
      <c r="Q99" s="7">
        <v>109</v>
      </c>
      <c r="R99" s="7">
        <v>836250.95549857803</v>
      </c>
      <c r="S99" s="7">
        <v>0</v>
      </c>
      <c r="T99" s="7">
        <v>28.2244083641746</v>
      </c>
      <c r="U99" s="7">
        <v>114</v>
      </c>
      <c r="Y99" s="7">
        <v>833138.92254514305</v>
      </c>
      <c r="Z99" s="7">
        <v>0</v>
      </c>
      <c r="AA99" s="7">
        <v>66.991483792966605</v>
      </c>
      <c r="AB99" s="7">
        <v>295</v>
      </c>
      <c r="AC99" s="7">
        <v>857745.82391319599</v>
      </c>
      <c r="AD99" s="7">
        <v>0</v>
      </c>
      <c r="AE99" s="7">
        <v>97.596109521890497</v>
      </c>
      <c r="AF99" s="7">
        <v>282</v>
      </c>
      <c r="AG99" s="7">
        <v>950505.83470845502</v>
      </c>
      <c r="AH99" s="7">
        <v>0</v>
      </c>
      <c r="AI99" s="7">
        <v>46.788458712986198</v>
      </c>
      <c r="AJ99" s="7">
        <v>317</v>
      </c>
      <c r="AK99" s="7">
        <f t="shared" si="13"/>
        <v>864245.82391319599</v>
      </c>
      <c r="AL99" s="7">
        <v>0</v>
      </c>
      <c r="AM99" s="7">
        <v>73.684007874062701</v>
      </c>
      <c r="AN99" s="7">
        <v>291</v>
      </c>
      <c r="AO99" s="7">
        <v>968023.58040700899</v>
      </c>
      <c r="AP99" s="7">
        <v>0</v>
      </c>
      <c r="AQ99" s="7">
        <v>45.746577812180398</v>
      </c>
      <c r="AR99" s="7">
        <v>325</v>
      </c>
      <c r="AV99" s="7">
        <v>826607.74687677505</v>
      </c>
      <c r="AW99" s="7">
        <v>0</v>
      </c>
      <c r="AX99" s="7">
        <v>70.760761059592099</v>
      </c>
      <c r="AY99" s="7">
        <v>305</v>
      </c>
      <c r="AZ99" s="7">
        <v>862225.79342282098</v>
      </c>
      <c r="BA99" s="7">
        <v>0</v>
      </c>
      <c r="BB99" s="7">
        <v>96.305603316124902</v>
      </c>
      <c r="BC99" s="7">
        <v>275</v>
      </c>
      <c r="BD99" s="7">
        <v>949378.10104851006</v>
      </c>
      <c r="BE99" s="7">
        <v>0</v>
      </c>
      <c r="BF99" s="7">
        <v>45.522631100185997</v>
      </c>
      <c r="BG99" s="7">
        <v>316</v>
      </c>
      <c r="BH99" s="7">
        <f t="shared" si="14"/>
        <v>881225.79342282098</v>
      </c>
      <c r="BI99" s="7">
        <v>0</v>
      </c>
      <c r="BJ99" s="7">
        <v>69.6401183038504</v>
      </c>
      <c r="BK99" s="7">
        <v>305</v>
      </c>
      <c r="BL99" s="7">
        <v>961584.24791886203</v>
      </c>
      <c r="BM99" s="7">
        <v>0</v>
      </c>
      <c r="BN99" s="7">
        <v>36.198422876862701</v>
      </c>
      <c r="BO99" s="7">
        <v>322</v>
      </c>
    </row>
    <row r="100" spans="2:67" ht="15.75" customHeight="1" x14ac:dyDescent="0.2">
      <c r="B100" s="7">
        <v>775858.96273115196</v>
      </c>
      <c r="C100" s="7">
        <v>0</v>
      </c>
      <c r="D100" s="7">
        <v>58.934160963999901</v>
      </c>
      <c r="E100" s="7">
        <v>112</v>
      </c>
      <c r="F100" s="7">
        <v>805040.50373564998</v>
      </c>
      <c r="G100" s="7">
        <v>0</v>
      </c>
      <c r="H100" s="7">
        <v>105.665026771146</v>
      </c>
      <c r="I100" s="7">
        <v>99</v>
      </c>
      <c r="J100" s="7">
        <v>811967.046680414</v>
      </c>
      <c r="K100" s="7">
        <v>0</v>
      </c>
      <c r="L100" s="7">
        <v>23.0213710035856</v>
      </c>
      <c r="M100" s="7">
        <v>108</v>
      </c>
      <c r="N100" s="7">
        <v>788259.44444222096</v>
      </c>
      <c r="O100" s="7">
        <v>0</v>
      </c>
      <c r="P100" s="7">
        <v>56.928875375981697</v>
      </c>
      <c r="Q100" s="7">
        <v>108</v>
      </c>
      <c r="R100" s="7">
        <v>825527.16717023798</v>
      </c>
      <c r="S100" s="7">
        <v>0</v>
      </c>
      <c r="T100" s="7">
        <v>24.650794394077099</v>
      </c>
      <c r="U100" s="7">
        <v>111</v>
      </c>
      <c r="Y100" s="7">
        <v>818890.47871365899</v>
      </c>
      <c r="Z100" s="7">
        <v>0</v>
      </c>
      <c r="AA100" s="7">
        <v>68.819115150684098</v>
      </c>
      <c r="AB100" s="7">
        <v>297</v>
      </c>
      <c r="AC100" s="7">
        <v>851003.16938487103</v>
      </c>
      <c r="AD100" s="7">
        <v>0</v>
      </c>
      <c r="AE100" s="7">
        <v>90.960802990290205</v>
      </c>
      <c r="AF100" s="7">
        <v>269</v>
      </c>
      <c r="AG100" s="7">
        <v>946687.20322945702</v>
      </c>
      <c r="AH100" s="7">
        <v>0</v>
      </c>
      <c r="AI100" s="7">
        <v>43.475173254787798</v>
      </c>
      <c r="AJ100" s="7">
        <v>308</v>
      </c>
      <c r="AK100" s="7">
        <f t="shared" si="13"/>
        <v>857503.16938487103</v>
      </c>
      <c r="AL100" s="7">
        <v>0</v>
      </c>
      <c r="AM100" s="7">
        <v>60.6704063473383</v>
      </c>
      <c r="AN100" s="7">
        <v>286</v>
      </c>
      <c r="AO100" s="7">
        <v>936284.10825451603</v>
      </c>
      <c r="AP100" s="7">
        <v>0</v>
      </c>
      <c r="AQ100" s="7">
        <v>33.793661627286703</v>
      </c>
      <c r="AR100" s="7">
        <v>312</v>
      </c>
      <c r="AV100" s="7">
        <v>797810.90246429795</v>
      </c>
      <c r="AW100" s="7">
        <v>0</v>
      </c>
      <c r="AX100" s="7">
        <v>74.176439588809401</v>
      </c>
      <c r="AY100" s="7">
        <v>303</v>
      </c>
      <c r="AZ100" s="7">
        <v>887183.60158532497</v>
      </c>
      <c r="BA100" s="7">
        <v>0</v>
      </c>
      <c r="BB100" s="7">
        <v>113.96628728247801</v>
      </c>
      <c r="BC100" s="7">
        <v>276</v>
      </c>
      <c r="BD100" s="7">
        <v>930186.51473701897</v>
      </c>
      <c r="BE100" s="7">
        <v>0</v>
      </c>
      <c r="BF100" s="7">
        <v>39.864554341181801</v>
      </c>
      <c r="BG100" s="7">
        <v>294</v>
      </c>
      <c r="BH100" s="7">
        <f t="shared" si="14"/>
        <v>906183.60158532497</v>
      </c>
      <c r="BI100" s="7">
        <v>0</v>
      </c>
      <c r="BJ100" s="7">
        <v>61.249986377749899</v>
      </c>
      <c r="BK100" s="7">
        <v>276</v>
      </c>
      <c r="BL100" s="7">
        <v>969942.86507353606</v>
      </c>
      <c r="BM100" s="7">
        <v>0</v>
      </c>
      <c r="BN100" s="7">
        <v>36.627308313219203</v>
      </c>
      <c r="BO100" s="7">
        <v>327</v>
      </c>
    </row>
    <row r="101" spans="2:67" ht="15.75" customHeight="1" x14ac:dyDescent="0.2">
      <c r="B101" s="7">
        <v>775876.02455190104</v>
      </c>
      <c r="C101" s="7">
        <v>0</v>
      </c>
      <c r="D101" s="7">
        <v>61.119333176290098</v>
      </c>
      <c r="E101" s="7">
        <v>112</v>
      </c>
      <c r="F101" s="7">
        <v>798224.13130461995</v>
      </c>
      <c r="G101" s="7">
        <v>0</v>
      </c>
      <c r="H101" s="7">
        <v>86.248615945954199</v>
      </c>
      <c r="I101" s="7">
        <v>94</v>
      </c>
      <c r="J101" s="7">
        <v>815689.18050710799</v>
      </c>
      <c r="K101" s="7">
        <v>0</v>
      </c>
      <c r="L101" s="7">
        <v>20.965276541971701</v>
      </c>
      <c r="M101" s="7">
        <v>113</v>
      </c>
      <c r="N101" s="7">
        <v>783968.22135550401</v>
      </c>
      <c r="O101" s="7">
        <v>0</v>
      </c>
      <c r="P101" s="7">
        <v>38.289735213468802</v>
      </c>
      <c r="Q101" s="7">
        <v>110</v>
      </c>
      <c r="R101" s="7">
        <v>836514.38453267701</v>
      </c>
      <c r="S101" s="7">
        <v>0</v>
      </c>
      <c r="T101" s="7">
        <v>29.6341815716941</v>
      </c>
      <c r="U101" s="7">
        <v>110</v>
      </c>
      <c r="Y101" s="7">
        <v>861449.69454950897</v>
      </c>
      <c r="Z101" s="7">
        <v>0</v>
      </c>
      <c r="AA101" s="7">
        <v>72.461240503292203</v>
      </c>
      <c r="AB101" s="7">
        <v>299</v>
      </c>
      <c r="AC101" s="7">
        <v>875722.975363123</v>
      </c>
      <c r="AD101" s="7">
        <v>0</v>
      </c>
      <c r="AE101" s="7">
        <v>103.602857199836</v>
      </c>
      <c r="AF101" s="7">
        <v>263</v>
      </c>
      <c r="AG101" s="7">
        <v>942424.52996146597</v>
      </c>
      <c r="AH101" s="7">
        <v>0</v>
      </c>
      <c r="AI101" s="7">
        <v>51.9698345631287</v>
      </c>
      <c r="AJ101" s="7">
        <v>311</v>
      </c>
      <c r="AK101" s="7">
        <f t="shared" si="13"/>
        <v>882222.975363123</v>
      </c>
      <c r="AL101" s="7">
        <v>0</v>
      </c>
      <c r="AM101" s="7">
        <v>57.9340104678624</v>
      </c>
      <c r="AN101" s="7">
        <v>307</v>
      </c>
      <c r="AO101" s="7">
        <v>959294.98683124699</v>
      </c>
      <c r="AP101" s="7">
        <v>0</v>
      </c>
      <c r="AQ101" s="7">
        <v>41.763970654207</v>
      </c>
      <c r="AR101" s="7">
        <v>315</v>
      </c>
      <c r="AV101" s="7">
        <v>836851.54300877301</v>
      </c>
      <c r="AW101" s="7">
        <v>0</v>
      </c>
      <c r="AX101" s="7">
        <v>67.345453523364796</v>
      </c>
      <c r="AY101" s="7">
        <v>310</v>
      </c>
      <c r="AZ101" s="7">
        <v>874854.169751607</v>
      </c>
      <c r="BA101" s="7">
        <v>0</v>
      </c>
      <c r="BB101" s="7">
        <v>105.78114110337999</v>
      </c>
      <c r="BC101" s="7">
        <v>271</v>
      </c>
      <c r="BD101" s="7">
        <v>940437.42773347395</v>
      </c>
      <c r="BE101" s="7">
        <v>0</v>
      </c>
      <c r="BF101" s="7">
        <v>43.920987336639399</v>
      </c>
      <c r="BG101" s="7">
        <v>309</v>
      </c>
      <c r="BH101" s="7">
        <f t="shared" si="14"/>
        <v>893854.169751607</v>
      </c>
      <c r="BI101" s="7">
        <v>0</v>
      </c>
      <c r="BJ101" s="7">
        <v>58.370798209872198</v>
      </c>
      <c r="BK101" s="7">
        <v>294</v>
      </c>
      <c r="BL101" s="7">
        <v>968267.55554295797</v>
      </c>
      <c r="BM101" s="7">
        <v>0</v>
      </c>
      <c r="BN101" s="7">
        <v>39.052666875060297</v>
      </c>
      <c r="BO101" s="7">
        <v>315</v>
      </c>
    </row>
    <row r="102" spans="2:67" ht="15.75" customHeight="1" x14ac:dyDescent="0.2">
      <c r="B102" s="7">
        <v>775401.76824856398</v>
      </c>
      <c r="C102" s="7">
        <v>0</v>
      </c>
      <c r="D102" s="7">
        <v>50.494688419022999</v>
      </c>
      <c r="E102" s="7">
        <v>107</v>
      </c>
      <c r="F102" s="7">
        <v>798055.90488569904</v>
      </c>
      <c r="G102" s="7">
        <v>0</v>
      </c>
      <c r="H102" s="7">
        <v>93.132777404843296</v>
      </c>
      <c r="I102" s="7">
        <v>92</v>
      </c>
      <c r="J102" s="7">
        <v>828921.64143177599</v>
      </c>
      <c r="K102" s="7">
        <v>0</v>
      </c>
      <c r="L102" s="7">
        <v>31.321666067916201</v>
      </c>
      <c r="M102" s="7">
        <v>112</v>
      </c>
      <c r="N102" s="7">
        <v>786943.87468600704</v>
      </c>
      <c r="O102" s="7">
        <v>0</v>
      </c>
      <c r="P102" s="7">
        <v>45.035802574274797</v>
      </c>
      <c r="Q102" s="7">
        <v>108</v>
      </c>
      <c r="R102" s="7">
        <v>825313.62010142405</v>
      </c>
      <c r="S102" s="7">
        <v>0</v>
      </c>
      <c r="T102" s="7">
        <v>25.233785906690201</v>
      </c>
      <c r="U102" s="7">
        <v>111</v>
      </c>
      <c r="Y102" s="7">
        <v>820240.38928834896</v>
      </c>
      <c r="Z102" s="7">
        <v>0</v>
      </c>
      <c r="AA102" s="7">
        <v>65.538688530587805</v>
      </c>
      <c r="AB102" s="7">
        <v>297</v>
      </c>
      <c r="AC102" s="7">
        <v>848954.09084886301</v>
      </c>
      <c r="AD102" s="7">
        <v>0</v>
      </c>
      <c r="AE102" s="7">
        <v>79.215431331659005</v>
      </c>
      <c r="AF102" s="7">
        <v>280</v>
      </c>
      <c r="AG102" s="7">
        <v>959633.60597828706</v>
      </c>
      <c r="AH102" s="7">
        <v>0</v>
      </c>
      <c r="AI102" s="7">
        <v>54.084086351548102</v>
      </c>
      <c r="AJ102" s="7">
        <v>323</v>
      </c>
      <c r="AK102" s="7">
        <f t="shared" si="13"/>
        <v>855454.09084886301</v>
      </c>
      <c r="AL102" s="7">
        <v>0</v>
      </c>
      <c r="AM102" s="7">
        <v>85.047106627149304</v>
      </c>
      <c r="AN102" s="7">
        <v>285</v>
      </c>
      <c r="AO102" s="7">
        <v>956899.103987045</v>
      </c>
      <c r="AP102" s="7">
        <v>0</v>
      </c>
      <c r="AQ102" s="7">
        <v>39.290951193960503</v>
      </c>
      <c r="AR102" s="7">
        <v>325</v>
      </c>
      <c r="AV102" s="7">
        <v>823248.71503416297</v>
      </c>
      <c r="AW102" s="7">
        <v>0</v>
      </c>
      <c r="AX102" s="7">
        <v>69.563709744759095</v>
      </c>
      <c r="AY102" s="7">
        <v>307</v>
      </c>
      <c r="AZ102" s="7">
        <v>869649.82338196703</v>
      </c>
      <c r="BA102" s="7">
        <v>0</v>
      </c>
      <c r="BB102" s="7">
        <v>97.7276677708861</v>
      </c>
      <c r="BC102" s="7">
        <v>274</v>
      </c>
      <c r="BD102" s="7">
        <v>945669.02987525705</v>
      </c>
      <c r="BE102" s="7">
        <v>0</v>
      </c>
      <c r="BF102" s="7">
        <v>42.941616387539398</v>
      </c>
      <c r="BG102" s="7">
        <v>316</v>
      </c>
      <c r="BH102" s="7">
        <f t="shared" si="14"/>
        <v>888649.82338196703</v>
      </c>
      <c r="BI102" s="7">
        <v>0</v>
      </c>
      <c r="BJ102" s="7">
        <v>65.297118911844393</v>
      </c>
      <c r="BK102" s="7">
        <v>286</v>
      </c>
      <c r="BL102" s="7">
        <v>979269.65745265002</v>
      </c>
      <c r="BM102" s="7">
        <v>0</v>
      </c>
      <c r="BN102" s="7">
        <v>43.864700770340797</v>
      </c>
      <c r="BO102" s="7">
        <v>327</v>
      </c>
    </row>
    <row r="103" spans="2:67" ht="15.75" customHeight="1" x14ac:dyDescent="0.2">
      <c r="B103" s="7">
        <v>773602.69171825098</v>
      </c>
      <c r="C103" s="7">
        <v>0</v>
      </c>
      <c r="D103" s="7">
        <v>36.182912685268903</v>
      </c>
      <c r="E103" s="7">
        <v>105</v>
      </c>
      <c r="F103" s="7">
        <v>796522.307967662</v>
      </c>
      <c r="G103" s="7">
        <v>0</v>
      </c>
      <c r="H103" s="7">
        <v>90.108614641835402</v>
      </c>
      <c r="I103" s="7">
        <v>100</v>
      </c>
      <c r="J103" s="7">
        <v>836188.35608440498</v>
      </c>
      <c r="K103" s="7">
        <v>0</v>
      </c>
      <c r="L103" s="7">
        <v>31.823937511203599</v>
      </c>
      <c r="M103" s="7">
        <v>114</v>
      </c>
      <c r="N103" s="7">
        <v>784138.80221466802</v>
      </c>
      <c r="O103" s="7">
        <v>0</v>
      </c>
      <c r="P103" s="7">
        <v>45.593934042677397</v>
      </c>
      <c r="Q103" s="7">
        <v>112</v>
      </c>
      <c r="R103" s="7">
        <v>813042.52424034104</v>
      </c>
      <c r="S103" s="7">
        <v>0</v>
      </c>
      <c r="T103" s="7">
        <v>17.295147455116201</v>
      </c>
      <c r="U103" s="7">
        <v>115</v>
      </c>
      <c r="Y103" s="7">
        <v>843756.31783958199</v>
      </c>
      <c r="Z103" s="7">
        <v>0</v>
      </c>
      <c r="AA103" s="7">
        <v>74.294062157231906</v>
      </c>
      <c r="AB103" s="7">
        <v>296</v>
      </c>
      <c r="AC103" s="7">
        <v>874596.64564022201</v>
      </c>
      <c r="AD103" s="7">
        <v>0</v>
      </c>
      <c r="AE103" s="7">
        <v>100.127611047781</v>
      </c>
      <c r="AF103" s="7">
        <v>269</v>
      </c>
      <c r="AG103" s="7">
        <v>987352.04690234596</v>
      </c>
      <c r="AH103" s="7">
        <v>0</v>
      </c>
      <c r="AI103" s="7">
        <v>62.220627631767002</v>
      </c>
      <c r="AJ103" s="7">
        <v>311</v>
      </c>
      <c r="AK103" s="7">
        <f t="shared" si="13"/>
        <v>881096.64564022201</v>
      </c>
      <c r="AL103" s="7">
        <v>0</v>
      </c>
      <c r="AM103" s="7">
        <v>69.422493196543101</v>
      </c>
      <c r="AN103" s="7">
        <v>291</v>
      </c>
      <c r="AO103" s="7">
        <v>966426.98642131104</v>
      </c>
      <c r="AP103" s="7">
        <v>0</v>
      </c>
      <c r="AQ103" s="7">
        <v>41.5183005204183</v>
      </c>
      <c r="AR103" s="7">
        <v>321</v>
      </c>
      <c r="AV103" s="7">
        <v>819631.31743900303</v>
      </c>
      <c r="AW103" s="7">
        <v>0</v>
      </c>
      <c r="AX103" s="7">
        <v>66.772169865964898</v>
      </c>
      <c r="AY103" s="7">
        <v>295</v>
      </c>
      <c r="AZ103" s="7">
        <v>868886.06858154095</v>
      </c>
      <c r="BA103" s="7">
        <v>0</v>
      </c>
      <c r="BB103" s="7">
        <v>104.86336707863499</v>
      </c>
      <c r="BC103" s="7">
        <v>277</v>
      </c>
      <c r="BD103" s="7">
        <v>932382.29556392296</v>
      </c>
      <c r="BE103" s="7">
        <v>0</v>
      </c>
      <c r="BF103" s="7">
        <v>43.083530765959999</v>
      </c>
      <c r="BG103" s="7">
        <v>306</v>
      </c>
      <c r="BH103" s="7">
        <f t="shared" si="14"/>
        <v>887886.06858154095</v>
      </c>
      <c r="BI103" s="7">
        <v>0</v>
      </c>
      <c r="BJ103" s="7">
        <v>81.8083968129352</v>
      </c>
      <c r="BK103" s="7">
        <v>295</v>
      </c>
      <c r="BL103" s="7">
        <v>964113.69556043099</v>
      </c>
      <c r="BM103" s="7">
        <v>0</v>
      </c>
      <c r="BN103" s="7">
        <v>45.0665248978896</v>
      </c>
      <c r="BO103" s="7">
        <v>318</v>
      </c>
    </row>
    <row r="104" spans="2:67" ht="15.75" customHeight="1" x14ac:dyDescent="0.2">
      <c r="B104" s="7">
        <v>775536.72563806595</v>
      </c>
      <c r="C104" s="7">
        <v>0</v>
      </c>
      <c r="D104" s="7">
        <v>58.499926551605498</v>
      </c>
      <c r="E104" s="7">
        <v>97</v>
      </c>
      <c r="F104" s="7">
        <v>796182.68031456298</v>
      </c>
      <c r="G104" s="7">
        <v>0</v>
      </c>
      <c r="H104" s="7">
        <v>84.417337486579697</v>
      </c>
      <c r="I104" s="7">
        <v>100</v>
      </c>
      <c r="J104" s="7">
        <v>846229.81021297502</v>
      </c>
      <c r="K104" s="7">
        <v>0</v>
      </c>
      <c r="L104" s="7">
        <v>36.075194466458399</v>
      </c>
      <c r="M104" s="7">
        <v>114</v>
      </c>
      <c r="N104" s="7">
        <v>792707.25427203195</v>
      </c>
      <c r="O104" s="7">
        <v>0</v>
      </c>
      <c r="P104" s="7">
        <v>70.003805675954297</v>
      </c>
      <c r="Q104" s="7">
        <v>109</v>
      </c>
      <c r="R104" s="7">
        <v>824918.17539963499</v>
      </c>
      <c r="S104" s="7">
        <v>0</v>
      </c>
      <c r="T104" s="7">
        <v>23.773168395632101</v>
      </c>
      <c r="U104" s="7">
        <v>109</v>
      </c>
      <c r="Y104" s="7">
        <v>839193.31881635205</v>
      </c>
      <c r="Z104" s="7">
        <v>0</v>
      </c>
      <c r="AA104" s="7">
        <v>66.365408470236702</v>
      </c>
      <c r="AB104" s="7">
        <v>302</v>
      </c>
      <c r="AC104" s="7">
        <v>868385.84998397005</v>
      </c>
      <c r="AD104" s="7">
        <v>0</v>
      </c>
      <c r="AE104" s="7">
        <v>99.048290524488294</v>
      </c>
      <c r="AF104" s="7">
        <v>267</v>
      </c>
      <c r="AG104" s="7">
        <v>941136.78287333297</v>
      </c>
      <c r="AH104" s="7">
        <v>0</v>
      </c>
      <c r="AI104" s="7">
        <v>42.782392323013603</v>
      </c>
      <c r="AJ104" s="7">
        <v>315</v>
      </c>
      <c r="AK104" s="7">
        <f t="shared" si="13"/>
        <v>874885.84998397005</v>
      </c>
      <c r="AL104" s="7">
        <v>0</v>
      </c>
      <c r="AM104" s="7">
        <v>66.829921181278195</v>
      </c>
      <c r="AN104" s="7">
        <v>287</v>
      </c>
      <c r="AO104" s="7">
        <v>953123.55202333</v>
      </c>
      <c r="AP104" s="7">
        <v>0</v>
      </c>
      <c r="AQ104" s="7">
        <v>35.4451633000185</v>
      </c>
      <c r="AR104" s="7">
        <v>324</v>
      </c>
      <c r="AV104" s="7">
        <v>842016.53333613696</v>
      </c>
      <c r="AW104" s="7">
        <v>0</v>
      </c>
      <c r="AX104" s="7">
        <v>72.435853761876601</v>
      </c>
      <c r="AY104" s="7">
        <v>304</v>
      </c>
      <c r="AZ104" s="7">
        <v>865355.17618214397</v>
      </c>
      <c r="BA104" s="7">
        <v>0</v>
      </c>
      <c r="BB104" s="7">
        <v>99.635924777927897</v>
      </c>
      <c r="BC104" s="7">
        <v>287</v>
      </c>
      <c r="BD104" s="7">
        <v>972051.72092970996</v>
      </c>
      <c r="BE104" s="7">
        <v>0</v>
      </c>
      <c r="BF104" s="7">
        <v>49.043410173224501</v>
      </c>
      <c r="BG104" s="7">
        <v>313</v>
      </c>
      <c r="BH104" s="7">
        <f t="shared" si="14"/>
        <v>884355.17618214397</v>
      </c>
      <c r="BI104" s="7">
        <v>0</v>
      </c>
      <c r="BJ104" s="7">
        <v>70.425661800215408</v>
      </c>
      <c r="BK104" s="7">
        <v>296</v>
      </c>
      <c r="BL104" s="7">
        <v>972399.962235271</v>
      </c>
      <c r="BM104" s="7">
        <v>0</v>
      </c>
      <c r="BN104" s="7">
        <v>42.259990734297702</v>
      </c>
      <c r="BO104" s="7">
        <v>318</v>
      </c>
    </row>
    <row r="105" spans="2:67" ht="15.75" customHeight="1" x14ac:dyDescent="0.2">
      <c r="B105" s="7">
        <v>775454.14668789995</v>
      </c>
      <c r="C105" s="7">
        <v>0</v>
      </c>
      <c r="D105" s="7">
        <v>57.694673552039099</v>
      </c>
      <c r="E105" s="7">
        <v>106</v>
      </c>
      <c r="F105" s="7">
        <v>795580.84124974394</v>
      </c>
      <c r="G105" s="7">
        <v>0</v>
      </c>
      <c r="H105" s="7">
        <v>84.508633297701294</v>
      </c>
      <c r="I105" s="7">
        <v>98</v>
      </c>
      <c r="J105" s="7">
        <v>816512.14136326895</v>
      </c>
      <c r="K105" s="7">
        <v>0</v>
      </c>
      <c r="L105" s="7">
        <v>23.658146052070599</v>
      </c>
      <c r="M105" s="7">
        <v>109</v>
      </c>
      <c r="N105" s="7">
        <v>784790.58058371302</v>
      </c>
      <c r="O105" s="7">
        <v>0</v>
      </c>
      <c r="P105" s="7">
        <v>41.9604048448386</v>
      </c>
      <c r="Q105" s="7">
        <v>108</v>
      </c>
      <c r="R105" s="7">
        <v>824755.58074920101</v>
      </c>
      <c r="S105" s="7">
        <v>0</v>
      </c>
      <c r="T105" s="7">
        <v>23.1533265629058</v>
      </c>
      <c r="U105" s="7">
        <v>113</v>
      </c>
      <c r="Y105" s="7">
        <v>817342.19851796201</v>
      </c>
      <c r="Z105" s="7">
        <v>0</v>
      </c>
      <c r="AA105" s="7">
        <v>66.878904552720897</v>
      </c>
      <c r="AB105" s="7">
        <v>307</v>
      </c>
      <c r="AC105" s="7">
        <v>886411.98779020901</v>
      </c>
      <c r="AD105" s="7">
        <v>0</v>
      </c>
      <c r="AE105" s="7">
        <v>119.455753843956</v>
      </c>
      <c r="AF105" s="7">
        <v>274</v>
      </c>
      <c r="AG105" s="7">
        <v>966511.517825027</v>
      </c>
      <c r="AH105" s="7">
        <v>0</v>
      </c>
      <c r="AI105" s="7">
        <v>54.235049384123798</v>
      </c>
      <c r="AJ105" s="7">
        <v>313</v>
      </c>
      <c r="AK105" s="7">
        <f t="shared" si="13"/>
        <v>892911.98779020901</v>
      </c>
      <c r="AL105" s="7">
        <v>0</v>
      </c>
      <c r="AM105" s="7">
        <v>59.160698331504598</v>
      </c>
      <c r="AN105" s="7">
        <v>285</v>
      </c>
      <c r="AO105" s="7">
        <v>951074.314782887</v>
      </c>
      <c r="AP105" s="7">
        <v>0</v>
      </c>
      <c r="AQ105" s="7">
        <v>37.900457973768503</v>
      </c>
      <c r="AR105" s="7">
        <v>326</v>
      </c>
      <c r="AV105" s="7">
        <v>823471.46436058497</v>
      </c>
      <c r="AW105" s="7">
        <v>0</v>
      </c>
      <c r="AX105" s="7">
        <v>57.848166462739997</v>
      </c>
      <c r="AY105" s="7">
        <v>298</v>
      </c>
      <c r="AZ105" s="7">
        <v>847516.375532715</v>
      </c>
      <c r="BA105" s="7">
        <v>0</v>
      </c>
      <c r="BB105" s="7">
        <v>86.752133680829104</v>
      </c>
      <c r="BC105" s="7">
        <v>280</v>
      </c>
      <c r="BD105" s="7">
        <v>943761.56867904705</v>
      </c>
      <c r="BE105" s="7">
        <v>0</v>
      </c>
      <c r="BF105" s="7">
        <v>48.904156404883203</v>
      </c>
      <c r="BG105" s="7">
        <v>308</v>
      </c>
      <c r="BH105" s="7">
        <f t="shared" si="14"/>
        <v>866516.375532715</v>
      </c>
      <c r="BI105" s="7">
        <v>0</v>
      </c>
      <c r="BJ105" s="7">
        <v>55.980999688367298</v>
      </c>
      <c r="BK105" s="7">
        <v>300</v>
      </c>
      <c r="BL105" s="7">
        <v>959426.08071793301</v>
      </c>
      <c r="BM105" s="7">
        <v>0</v>
      </c>
      <c r="BN105" s="7">
        <v>38.988143389504998</v>
      </c>
      <c r="BO105" s="7">
        <v>315</v>
      </c>
    </row>
    <row r="106" spans="2:67" ht="15.75" customHeight="1" x14ac:dyDescent="0.2">
      <c r="B106" s="7">
        <v>774372.20494841703</v>
      </c>
      <c r="C106" s="7">
        <v>0</v>
      </c>
      <c r="D106" s="7">
        <v>42.866846538592497</v>
      </c>
      <c r="E106" s="7">
        <v>103</v>
      </c>
      <c r="F106" s="7">
        <v>799100.60037268198</v>
      </c>
      <c r="G106" s="7">
        <v>0</v>
      </c>
      <c r="H106" s="7">
        <v>94.822344875675896</v>
      </c>
      <c r="I106" s="7">
        <v>91</v>
      </c>
      <c r="J106" s="7">
        <v>824408.75156478595</v>
      </c>
      <c r="K106" s="7">
        <v>0</v>
      </c>
      <c r="L106" s="7">
        <v>27.249157957302799</v>
      </c>
      <c r="M106" s="7">
        <v>112</v>
      </c>
      <c r="N106" s="7">
        <v>786533.54190493398</v>
      </c>
      <c r="O106" s="7">
        <v>0</v>
      </c>
      <c r="P106" s="7">
        <v>46.580876976402998</v>
      </c>
      <c r="Q106" s="7">
        <v>108</v>
      </c>
      <c r="R106" s="7">
        <v>824030.31681126799</v>
      </c>
      <c r="S106" s="7">
        <v>0</v>
      </c>
      <c r="T106" s="7">
        <v>22.861441652464102</v>
      </c>
      <c r="U106" s="7">
        <v>113</v>
      </c>
      <c r="Y106" s="7">
        <v>803030.08968355902</v>
      </c>
      <c r="Z106" s="7">
        <v>0</v>
      </c>
      <c r="AA106" s="7">
        <v>61.863135011073098</v>
      </c>
      <c r="AB106" s="7">
        <v>302</v>
      </c>
      <c r="AC106" s="7">
        <v>892888.75118397304</v>
      </c>
      <c r="AD106" s="7">
        <v>0</v>
      </c>
      <c r="AE106" s="7">
        <v>111.904005351639</v>
      </c>
      <c r="AF106" s="7">
        <v>286</v>
      </c>
      <c r="AG106" s="7">
        <v>940511.54254857497</v>
      </c>
      <c r="AH106" s="7">
        <v>0</v>
      </c>
      <c r="AI106" s="7">
        <v>42.548963635479701</v>
      </c>
      <c r="AJ106" s="7">
        <v>317</v>
      </c>
      <c r="AK106" s="7">
        <f t="shared" si="13"/>
        <v>899388.75118397304</v>
      </c>
      <c r="AL106" s="7">
        <v>0</v>
      </c>
      <c r="AM106" s="7">
        <v>50.226548608830001</v>
      </c>
      <c r="AN106" s="7">
        <v>291</v>
      </c>
      <c r="AO106" s="7">
        <v>976067.05112651596</v>
      </c>
      <c r="AP106" s="7">
        <v>0</v>
      </c>
      <c r="AQ106" s="7">
        <v>43.9172106742827</v>
      </c>
      <c r="AR106" s="7">
        <v>321</v>
      </c>
      <c r="AV106" s="7">
        <v>858228.39071638905</v>
      </c>
      <c r="AW106" s="7">
        <v>0</v>
      </c>
      <c r="AX106" s="7">
        <v>69.716137635237104</v>
      </c>
      <c r="AY106" s="7">
        <v>300</v>
      </c>
      <c r="AZ106" s="7">
        <v>891718.22809652402</v>
      </c>
      <c r="BA106" s="7">
        <v>0</v>
      </c>
      <c r="BB106" s="7">
        <v>108.4041414214</v>
      </c>
      <c r="BC106" s="7">
        <v>271</v>
      </c>
      <c r="BD106" s="7">
        <v>946429.96461565304</v>
      </c>
      <c r="BE106" s="7">
        <v>0</v>
      </c>
      <c r="BF106" s="7">
        <v>41.3744710672268</v>
      </c>
      <c r="BG106" s="7">
        <v>310</v>
      </c>
      <c r="BH106" s="7">
        <f t="shared" si="14"/>
        <v>910718.22809652402</v>
      </c>
      <c r="BI106" s="7">
        <v>0</v>
      </c>
      <c r="BJ106" s="7">
        <v>84.628745739947604</v>
      </c>
      <c r="BK106" s="7">
        <v>283</v>
      </c>
      <c r="BL106" s="7">
        <v>960149.28248400905</v>
      </c>
      <c r="BM106" s="7">
        <v>0</v>
      </c>
      <c r="BN106" s="7">
        <v>39.0796999096601</v>
      </c>
      <c r="BO106" s="7">
        <v>320</v>
      </c>
    </row>
    <row r="107" spans="2:67" ht="15.75" customHeight="1" x14ac:dyDescent="0.2">
      <c r="B107" s="7">
        <v>775244.06328367197</v>
      </c>
      <c r="C107" s="7">
        <v>0</v>
      </c>
      <c r="D107" s="7">
        <v>51.181699618417902</v>
      </c>
      <c r="E107" s="7">
        <v>104</v>
      </c>
      <c r="F107" s="7">
        <v>810455.525589508</v>
      </c>
      <c r="G107" s="7">
        <v>0</v>
      </c>
      <c r="H107" s="7">
        <v>111.31957052305501</v>
      </c>
      <c r="I107" s="7">
        <v>105</v>
      </c>
      <c r="J107" s="7">
        <v>826937.16260407399</v>
      </c>
      <c r="K107" s="7">
        <v>0</v>
      </c>
      <c r="L107" s="7">
        <v>28.362586199520099</v>
      </c>
      <c r="M107" s="7">
        <v>114</v>
      </c>
      <c r="N107" s="7">
        <v>781523.885175667</v>
      </c>
      <c r="O107" s="7">
        <v>0</v>
      </c>
      <c r="P107" s="7">
        <v>42.463050541234601</v>
      </c>
      <c r="Q107" s="7">
        <v>111</v>
      </c>
      <c r="R107" s="7">
        <v>822590.82258879801</v>
      </c>
      <c r="S107" s="7">
        <v>0</v>
      </c>
      <c r="T107" s="7">
        <v>21.723631957297499</v>
      </c>
      <c r="U107" s="7">
        <v>115</v>
      </c>
      <c r="Y107" s="7">
        <v>839731.13860496297</v>
      </c>
      <c r="Z107" s="7">
        <v>0</v>
      </c>
      <c r="AA107" s="7">
        <v>73.729527253906994</v>
      </c>
      <c r="AB107" s="7">
        <v>305</v>
      </c>
      <c r="AC107" s="7">
        <v>876611.86544434796</v>
      </c>
      <c r="AD107" s="7">
        <v>0</v>
      </c>
      <c r="AE107" s="7">
        <v>108.308756562841</v>
      </c>
      <c r="AF107" s="7">
        <v>268</v>
      </c>
      <c r="AG107" s="7">
        <v>941114.68210247601</v>
      </c>
      <c r="AH107" s="7">
        <v>0</v>
      </c>
      <c r="AI107" s="7">
        <v>46.0201499885885</v>
      </c>
      <c r="AJ107" s="7">
        <v>310</v>
      </c>
      <c r="AK107" s="7">
        <f t="shared" si="13"/>
        <v>883111.86544434796</v>
      </c>
      <c r="AL107" s="7">
        <v>0</v>
      </c>
      <c r="AM107" s="7">
        <v>75.975683187631702</v>
      </c>
      <c r="AN107" s="7">
        <v>272</v>
      </c>
      <c r="AO107" s="7">
        <v>975269.29981324996</v>
      </c>
      <c r="AP107" s="7">
        <v>0</v>
      </c>
      <c r="AQ107" s="7">
        <v>49.473340857574698</v>
      </c>
      <c r="AR107" s="7">
        <v>314</v>
      </c>
      <c r="AV107" s="7">
        <v>861852.64298251003</v>
      </c>
      <c r="AW107" s="7">
        <v>0</v>
      </c>
      <c r="AX107" s="7">
        <v>83.209320923846093</v>
      </c>
      <c r="AY107" s="7">
        <v>315</v>
      </c>
      <c r="AZ107" s="7">
        <v>852867.07039070595</v>
      </c>
      <c r="BA107" s="7">
        <v>0</v>
      </c>
      <c r="BB107" s="7">
        <v>100.31991558845699</v>
      </c>
      <c r="BC107" s="7">
        <v>253</v>
      </c>
      <c r="BD107" s="7">
        <v>979059.81384604203</v>
      </c>
      <c r="BE107" s="7">
        <v>0</v>
      </c>
      <c r="BF107" s="7">
        <v>55.732070529528897</v>
      </c>
      <c r="BG107" s="7">
        <v>314</v>
      </c>
      <c r="BH107" s="7">
        <f t="shared" si="14"/>
        <v>871867.07039070595</v>
      </c>
      <c r="BI107" s="7">
        <v>0</v>
      </c>
      <c r="BJ107" s="7">
        <v>71.930028138862298</v>
      </c>
      <c r="BK107" s="7">
        <v>306</v>
      </c>
      <c r="BL107" s="7">
        <v>943718.10239174205</v>
      </c>
      <c r="BM107" s="7">
        <v>0</v>
      </c>
      <c r="BN107" s="7">
        <v>32.820005407355197</v>
      </c>
      <c r="BO107" s="7">
        <v>326</v>
      </c>
    </row>
    <row r="108" spans="2:67" ht="15.75" customHeight="1" x14ac:dyDescent="0.2">
      <c r="B108" s="7">
        <v>775213.69331111503</v>
      </c>
      <c r="C108" s="7">
        <v>0</v>
      </c>
      <c r="D108" s="7">
        <v>51.293435392933297</v>
      </c>
      <c r="E108" s="7">
        <v>103</v>
      </c>
      <c r="F108" s="7">
        <v>804492.70039804606</v>
      </c>
      <c r="G108" s="7">
        <v>0</v>
      </c>
      <c r="H108" s="7">
        <v>97.237876644729695</v>
      </c>
      <c r="I108" s="7">
        <v>98</v>
      </c>
      <c r="J108" s="7">
        <v>836356.18000638799</v>
      </c>
      <c r="K108" s="7">
        <v>0</v>
      </c>
      <c r="L108" s="7">
        <v>31.782906440341002</v>
      </c>
      <c r="M108" s="7">
        <v>113</v>
      </c>
      <c r="N108" s="7">
        <v>787754.16587644396</v>
      </c>
      <c r="O108" s="7">
        <v>0</v>
      </c>
      <c r="P108" s="7">
        <v>49.541158745309097</v>
      </c>
      <c r="Q108" s="7">
        <v>108</v>
      </c>
      <c r="R108" s="7">
        <v>836826.67914869904</v>
      </c>
      <c r="S108" s="7">
        <v>0</v>
      </c>
      <c r="T108" s="7">
        <v>29.9145046028477</v>
      </c>
      <c r="U108" s="7">
        <v>109</v>
      </c>
      <c r="Y108" s="7">
        <v>824633.638462545</v>
      </c>
      <c r="Z108" s="7">
        <v>0</v>
      </c>
      <c r="AA108" s="7">
        <v>71.067982259246804</v>
      </c>
      <c r="AB108" s="7">
        <v>309</v>
      </c>
      <c r="AC108" s="7">
        <v>907621.54709820601</v>
      </c>
      <c r="AD108" s="7">
        <v>0</v>
      </c>
      <c r="AE108" s="7">
        <v>112.21827420157901</v>
      </c>
      <c r="AF108" s="7">
        <v>291</v>
      </c>
      <c r="AG108" s="7">
        <v>953383.57840586104</v>
      </c>
      <c r="AH108" s="7">
        <v>0</v>
      </c>
      <c r="AI108" s="7">
        <v>46.7816750565026</v>
      </c>
      <c r="AJ108" s="7">
        <v>320</v>
      </c>
      <c r="AK108" s="7">
        <f t="shared" si="13"/>
        <v>914121.54709820601</v>
      </c>
      <c r="AL108" s="7">
        <v>0</v>
      </c>
      <c r="AM108" s="7">
        <v>58.305506865517899</v>
      </c>
      <c r="AN108" s="7">
        <v>282</v>
      </c>
      <c r="AO108" s="7">
        <v>967996.64230817999</v>
      </c>
      <c r="AP108" s="7">
        <v>0</v>
      </c>
      <c r="AQ108" s="7">
        <v>41.835564430242002</v>
      </c>
      <c r="AR108" s="7">
        <v>325</v>
      </c>
      <c r="AV108" s="7">
        <v>861666.65434980998</v>
      </c>
      <c r="AW108" s="7">
        <v>0</v>
      </c>
      <c r="AX108" s="7">
        <v>73.224563291365897</v>
      </c>
      <c r="AY108" s="7">
        <v>299</v>
      </c>
      <c r="AZ108" s="7">
        <v>859661.61191338405</v>
      </c>
      <c r="BA108" s="7">
        <v>0</v>
      </c>
      <c r="BB108" s="7">
        <v>101.193707801786</v>
      </c>
      <c r="BC108" s="7">
        <v>270</v>
      </c>
      <c r="BD108" s="7">
        <v>941576.21549241606</v>
      </c>
      <c r="BE108" s="7">
        <v>0</v>
      </c>
      <c r="BF108" s="7">
        <v>47.439145642872198</v>
      </c>
      <c r="BG108" s="7">
        <v>299</v>
      </c>
      <c r="BH108" s="7">
        <f t="shared" si="14"/>
        <v>878661.61191338405</v>
      </c>
      <c r="BI108" s="7">
        <v>0</v>
      </c>
      <c r="BJ108" s="7">
        <v>57.157851894346102</v>
      </c>
      <c r="BK108" s="7">
        <v>300</v>
      </c>
      <c r="BL108" s="7">
        <v>938907.45280683099</v>
      </c>
      <c r="BM108" s="7">
        <v>0</v>
      </c>
      <c r="BN108" s="7">
        <v>35.4524305531748</v>
      </c>
      <c r="BO108" s="7">
        <v>317</v>
      </c>
    </row>
    <row r="109" spans="2:67" ht="15.75" customHeight="1" x14ac:dyDescent="0.2">
      <c r="B109" s="7">
        <v>775264.36075958295</v>
      </c>
      <c r="C109" s="7">
        <v>0</v>
      </c>
      <c r="D109" s="7">
        <v>50.468313582677197</v>
      </c>
      <c r="E109" s="7">
        <v>107</v>
      </c>
      <c r="F109" s="7">
        <v>798661.64510915801</v>
      </c>
      <c r="G109" s="7">
        <v>0</v>
      </c>
      <c r="H109" s="7">
        <v>94.330271334228897</v>
      </c>
      <c r="I109" s="7">
        <v>94</v>
      </c>
      <c r="J109" s="7">
        <v>840715.07553521299</v>
      </c>
      <c r="K109" s="7">
        <v>0</v>
      </c>
      <c r="L109" s="7">
        <v>34.666714645156397</v>
      </c>
      <c r="M109" s="7">
        <v>112</v>
      </c>
      <c r="N109" s="7">
        <v>790238.23739573697</v>
      </c>
      <c r="O109" s="7">
        <v>0</v>
      </c>
      <c r="P109" s="7">
        <v>52.472953784127498</v>
      </c>
      <c r="Q109" s="7">
        <v>106</v>
      </c>
      <c r="R109" s="7">
        <v>830200.03790948202</v>
      </c>
      <c r="S109" s="7">
        <v>0</v>
      </c>
      <c r="T109" s="7">
        <v>26.340548150246601</v>
      </c>
      <c r="U109" s="7">
        <v>113</v>
      </c>
      <c r="Y109" s="7">
        <v>828611.309346252</v>
      </c>
      <c r="Z109" s="7">
        <v>0</v>
      </c>
      <c r="AA109" s="7">
        <v>76.372035680607397</v>
      </c>
      <c r="AB109" s="7">
        <v>303</v>
      </c>
      <c r="AC109" s="7">
        <v>868824.81672105205</v>
      </c>
      <c r="AD109" s="7">
        <v>0</v>
      </c>
      <c r="AE109" s="7">
        <v>113.25386402245</v>
      </c>
      <c r="AF109" s="7">
        <v>265</v>
      </c>
      <c r="AG109" s="7">
        <v>925328.36606493196</v>
      </c>
      <c r="AH109" s="7">
        <v>0</v>
      </c>
      <c r="AI109" s="7">
        <v>38.228061880242798</v>
      </c>
      <c r="AJ109" s="7">
        <v>319</v>
      </c>
      <c r="AK109" s="7">
        <f t="shared" si="13"/>
        <v>875324.81672105205</v>
      </c>
      <c r="AL109" s="7">
        <v>0</v>
      </c>
      <c r="AM109" s="7">
        <v>87.743020067137806</v>
      </c>
      <c r="AN109" s="7">
        <v>289</v>
      </c>
      <c r="AO109" s="7">
        <v>971993.35957075295</v>
      </c>
      <c r="AP109" s="7">
        <v>0</v>
      </c>
      <c r="AQ109" s="7">
        <v>43.2822800646925</v>
      </c>
      <c r="AR109" s="7">
        <v>319</v>
      </c>
      <c r="AV109" s="7">
        <v>850532.03913681395</v>
      </c>
      <c r="AW109" s="7">
        <v>0</v>
      </c>
      <c r="AX109" s="7">
        <v>70.882096565588597</v>
      </c>
      <c r="AY109" s="7">
        <v>298</v>
      </c>
      <c r="AZ109" s="7">
        <v>872568.96675844002</v>
      </c>
      <c r="BA109" s="7">
        <v>0</v>
      </c>
      <c r="BB109" s="7">
        <v>98.2686057524446</v>
      </c>
      <c r="BC109" s="7">
        <v>263</v>
      </c>
      <c r="BD109" s="7">
        <v>938183.89625992405</v>
      </c>
      <c r="BE109" s="7">
        <v>0</v>
      </c>
      <c r="BF109" s="7">
        <v>43.630975580378703</v>
      </c>
      <c r="BG109" s="7">
        <v>311</v>
      </c>
      <c r="BH109" s="7">
        <f t="shared" si="14"/>
        <v>891568.96675844002</v>
      </c>
      <c r="BI109" s="7">
        <v>0</v>
      </c>
      <c r="BJ109" s="7">
        <v>69.7000843002332</v>
      </c>
      <c r="BK109" s="7">
        <v>273</v>
      </c>
      <c r="BL109" s="7">
        <v>964683.49773821805</v>
      </c>
      <c r="BM109" s="7">
        <v>0</v>
      </c>
      <c r="BN109" s="7">
        <v>36.626371319036402</v>
      </c>
      <c r="BO109" s="7">
        <v>326</v>
      </c>
    </row>
    <row r="110" spans="2:67" ht="15.75" customHeight="1" x14ac:dyDescent="0.2">
      <c r="B110" s="7">
        <v>774639.82828811498</v>
      </c>
      <c r="C110" s="7">
        <v>0</v>
      </c>
      <c r="D110" s="7">
        <v>43.334581002822702</v>
      </c>
      <c r="E110" s="7">
        <v>100</v>
      </c>
      <c r="F110" s="7">
        <v>797526.63174104795</v>
      </c>
      <c r="G110" s="7">
        <v>0</v>
      </c>
      <c r="H110" s="7">
        <v>103.05522650761699</v>
      </c>
      <c r="I110" s="7">
        <v>88</v>
      </c>
      <c r="J110" s="7">
        <v>810588.98589602904</v>
      </c>
      <c r="K110" s="7">
        <v>0</v>
      </c>
      <c r="L110" s="7">
        <v>18.420508369471399</v>
      </c>
      <c r="M110" s="7">
        <v>115</v>
      </c>
      <c r="N110" s="7">
        <v>787499.512583334</v>
      </c>
      <c r="O110" s="7">
        <v>0</v>
      </c>
      <c r="P110" s="7">
        <v>49.792535807752202</v>
      </c>
      <c r="Q110" s="7">
        <v>108</v>
      </c>
      <c r="R110" s="7">
        <v>826695.15338289004</v>
      </c>
      <c r="S110" s="7">
        <v>0</v>
      </c>
      <c r="T110" s="7">
        <v>24.0667850721367</v>
      </c>
      <c r="U110" s="7">
        <v>112</v>
      </c>
      <c r="Y110" s="7">
        <v>818502.39999472396</v>
      </c>
      <c r="Z110" s="7">
        <v>0</v>
      </c>
      <c r="AA110" s="7">
        <v>63.296093749059601</v>
      </c>
      <c r="AB110" s="7">
        <v>298</v>
      </c>
      <c r="AC110" s="7">
        <v>884041.70790952502</v>
      </c>
      <c r="AD110" s="7">
        <v>0</v>
      </c>
      <c r="AE110" s="7">
        <v>112.48319989094</v>
      </c>
      <c r="AF110" s="7">
        <v>263</v>
      </c>
      <c r="AG110" s="7">
        <v>938326.82737972995</v>
      </c>
      <c r="AH110" s="7">
        <v>0</v>
      </c>
      <c r="AI110" s="7">
        <v>44.035724896480303</v>
      </c>
      <c r="AJ110" s="7">
        <v>295</v>
      </c>
      <c r="AK110" s="7">
        <f t="shared" si="13"/>
        <v>890541.70790952502</v>
      </c>
      <c r="AL110" s="7">
        <v>0</v>
      </c>
      <c r="AM110" s="7">
        <v>56.856116111458398</v>
      </c>
      <c r="AN110" s="7">
        <v>298</v>
      </c>
      <c r="AO110" s="7">
        <v>963074.313392343</v>
      </c>
      <c r="AP110" s="7">
        <v>0</v>
      </c>
      <c r="AQ110" s="7">
        <v>37.864996607485402</v>
      </c>
      <c r="AR110" s="7">
        <v>319</v>
      </c>
      <c r="AV110" s="7">
        <v>829955.75356059195</v>
      </c>
      <c r="AW110" s="7">
        <v>0</v>
      </c>
      <c r="AX110" s="7">
        <v>78.826059004147496</v>
      </c>
      <c r="AY110" s="7">
        <v>300</v>
      </c>
      <c r="AZ110" s="7">
        <v>871765.59674506204</v>
      </c>
      <c r="BA110" s="7">
        <v>0</v>
      </c>
      <c r="BB110" s="7">
        <v>117.212056862305</v>
      </c>
      <c r="BC110" s="7">
        <v>264</v>
      </c>
      <c r="BD110" s="7">
        <v>925662.70929193101</v>
      </c>
      <c r="BE110" s="7">
        <v>0</v>
      </c>
      <c r="BF110" s="7">
        <v>40.757128897469798</v>
      </c>
      <c r="BG110" s="7">
        <v>301</v>
      </c>
      <c r="BH110" s="7">
        <f t="shared" si="14"/>
        <v>890765.59674506204</v>
      </c>
      <c r="BI110" s="7">
        <v>0</v>
      </c>
      <c r="BJ110" s="7">
        <v>70.463295807143098</v>
      </c>
      <c r="BK110" s="7">
        <v>295</v>
      </c>
      <c r="BL110" s="7">
        <v>944663.61056406703</v>
      </c>
      <c r="BM110" s="7">
        <v>0</v>
      </c>
      <c r="BN110" s="7">
        <v>31.030841536813298</v>
      </c>
      <c r="BO110" s="7">
        <v>330</v>
      </c>
    </row>
    <row r="111" spans="2:67" ht="15.75" customHeight="1" x14ac:dyDescent="0.2">
      <c r="B111" s="7">
        <v>775247.641267156</v>
      </c>
      <c r="C111" s="7">
        <v>0</v>
      </c>
      <c r="D111" s="7">
        <v>52.619105221425301</v>
      </c>
      <c r="E111" s="7">
        <v>114</v>
      </c>
      <c r="F111" s="7">
        <v>801443.84467909299</v>
      </c>
      <c r="G111" s="7">
        <v>0</v>
      </c>
      <c r="H111" s="7">
        <v>96.647508619403197</v>
      </c>
      <c r="I111" s="7">
        <v>92</v>
      </c>
      <c r="J111" s="7">
        <v>820052.72208702704</v>
      </c>
      <c r="K111" s="7">
        <v>0</v>
      </c>
      <c r="L111" s="7">
        <v>23.920198857355299</v>
      </c>
      <c r="M111" s="7">
        <v>114</v>
      </c>
      <c r="N111" s="7">
        <v>795217.26194409397</v>
      </c>
      <c r="O111" s="7">
        <v>0</v>
      </c>
      <c r="P111" s="7">
        <v>55.458692624682101</v>
      </c>
      <c r="Q111" s="7">
        <v>104</v>
      </c>
      <c r="R111" s="7">
        <v>830303.18977083603</v>
      </c>
      <c r="S111" s="7">
        <v>0</v>
      </c>
      <c r="T111" s="7">
        <v>26.615769478298599</v>
      </c>
      <c r="U111" s="7">
        <v>109</v>
      </c>
      <c r="Y111" s="7">
        <v>825339.86354889104</v>
      </c>
      <c r="Z111" s="7">
        <v>0</v>
      </c>
      <c r="AA111" s="7">
        <v>75.431088689803403</v>
      </c>
      <c r="AB111" s="7">
        <v>304</v>
      </c>
      <c r="AC111" s="7">
        <v>875947.57586452097</v>
      </c>
      <c r="AD111" s="7">
        <v>0</v>
      </c>
      <c r="AE111" s="7">
        <v>99.259658368301999</v>
      </c>
      <c r="AF111" s="7">
        <v>264</v>
      </c>
      <c r="AG111" s="7">
        <v>953438.03510944603</v>
      </c>
      <c r="AH111" s="7">
        <v>0</v>
      </c>
      <c r="AI111" s="7">
        <v>48.320725975163498</v>
      </c>
      <c r="AJ111" s="7">
        <v>309</v>
      </c>
      <c r="AK111" s="7">
        <f t="shared" si="13"/>
        <v>882447.57586452097</v>
      </c>
      <c r="AL111" s="7">
        <v>0</v>
      </c>
      <c r="AM111" s="7">
        <v>57.1581742146046</v>
      </c>
      <c r="AN111" s="7">
        <v>297</v>
      </c>
      <c r="AO111" s="7">
        <v>981062.75013035804</v>
      </c>
      <c r="AP111" s="7">
        <v>0</v>
      </c>
      <c r="AQ111" s="7">
        <v>43.163596990989099</v>
      </c>
      <c r="AR111" s="7">
        <v>325</v>
      </c>
      <c r="AV111" s="7">
        <v>820791.88803688402</v>
      </c>
      <c r="AW111" s="7">
        <v>0</v>
      </c>
      <c r="AX111" s="7">
        <v>61.118966050935398</v>
      </c>
      <c r="AY111" s="7">
        <v>300</v>
      </c>
      <c r="AZ111" s="7">
        <v>872679.40132929198</v>
      </c>
      <c r="BA111" s="7">
        <v>0</v>
      </c>
      <c r="BB111" s="7">
        <v>103.568696428512</v>
      </c>
      <c r="BC111" s="7">
        <v>270</v>
      </c>
      <c r="BD111" s="7">
        <v>959752.22866073495</v>
      </c>
      <c r="BE111" s="7">
        <v>0</v>
      </c>
      <c r="BF111" s="7">
        <v>52.520099474800404</v>
      </c>
      <c r="BG111" s="7">
        <v>313</v>
      </c>
      <c r="BH111" s="7">
        <f t="shared" si="14"/>
        <v>891679.40132929198</v>
      </c>
      <c r="BI111" s="7">
        <v>0</v>
      </c>
      <c r="BJ111" s="7">
        <v>65.370338223404502</v>
      </c>
      <c r="BK111" s="7">
        <v>287</v>
      </c>
      <c r="BL111" s="7">
        <v>958407.68497762096</v>
      </c>
      <c r="BM111" s="7">
        <v>0</v>
      </c>
      <c r="BN111" s="7">
        <v>35.916254708685202</v>
      </c>
      <c r="BO111" s="7">
        <v>321</v>
      </c>
    </row>
    <row r="112" spans="2:67" ht="15.75" customHeight="1" x14ac:dyDescent="0.2">
      <c r="B112" s="7">
        <v>773536.31633933901</v>
      </c>
      <c r="C112" s="7">
        <v>0</v>
      </c>
      <c r="D112" s="7">
        <v>36.3447717010975</v>
      </c>
      <c r="E112" s="7">
        <v>95</v>
      </c>
      <c r="F112" s="7">
        <v>804915.09819249099</v>
      </c>
      <c r="G112" s="7">
        <v>0</v>
      </c>
      <c r="H112" s="7">
        <v>114.381982711277</v>
      </c>
      <c r="I112" s="7">
        <v>90</v>
      </c>
      <c r="J112" s="7">
        <v>830883.07130720501</v>
      </c>
      <c r="K112" s="7">
        <v>0</v>
      </c>
      <c r="L112" s="7">
        <v>30.1181193735178</v>
      </c>
      <c r="M112" s="7">
        <v>114</v>
      </c>
      <c r="N112" s="7">
        <v>785644.94387997198</v>
      </c>
      <c r="O112" s="7">
        <v>0</v>
      </c>
      <c r="P112" s="7">
        <v>46.203553185673499</v>
      </c>
      <c r="Q112" s="7">
        <v>103</v>
      </c>
      <c r="R112" s="7">
        <v>846456.39327396394</v>
      </c>
      <c r="S112" s="7">
        <v>0</v>
      </c>
      <c r="T112" s="7">
        <v>34.340563127336601</v>
      </c>
      <c r="U112" s="7">
        <v>110</v>
      </c>
      <c r="Y112" s="7">
        <v>855320.14740863303</v>
      </c>
      <c r="Z112" s="7">
        <v>0</v>
      </c>
      <c r="AA112" s="7">
        <v>71.187020626992904</v>
      </c>
      <c r="AB112" s="7">
        <v>299</v>
      </c>
      <c r="AC112" s="7">
        <v>845089.14809732896</v>
      </c>
      <c r="AD112" s="7">
        <v>0</v>
      </c>
      <c r="AE112" s="7">
        <v>87.875532190820905</v>
      </c>
      <c r="AF112" s="7">
        <v>276</v>
      </c>
      <c r="AG112" s="7">
        <v>945049.25329112797</v>
      </c>
      <c r="AH112" s="7">
        <v>0</v>
      </c>
      <c r="AI112" s="7">
        <v>48.5224721675431</v>
      </c>
      <c r="AJ112" s="7">
        <v>310</v>
      </c>
      <c r="AK112" s="7">
        <f t="shared" si="13"/>
        <v>851589.14809732896</v>
      </c>
      <c r="AL112" s="7">
        <v>0</v>
      </c>
      <c r="AM112" s="7">
        <v>73.6977876627451</v>
      </c>
      <c r="AN112" s="7">
        <v>298</v>
      </c>
      <c r="AO112" s="7">
        <v>963515.82772575098</v>
      </c>
      <c r="AP112" s="7">
        <v>0</v>
      </c>
      <c r="AQ112" s="7">
        <v>40.585238271606698</v>
      </c>
      <c r="AR112" s="7">
        <v>322</v>
      </c>
      <c r="AV112" s="7">
        <v>808323.99201768602</v>
      </c>
      <c r="AW112" s="7">
        <v>0</v>
      </c>
      <c r="AX112" s="7">
        <v>60.382706825594902</v>
      </c>
      <c r="AY112" s="7">
        <v>298</v>
      </c>
      <c r="AZ112" s="7">
        <v>868294.51554378797</v>
      </c>
      <c r="BA112" s="7">
        <v>0</v>
      </c>
      <c r="BB112" s="7">
        <v>104.018115867527</v>
      </c>
      <c r="BC112" s="7">
        <v>262</v>
      </c>
      <c r="BD112" s="7">
        <v>967921.77630664501</v>
      </c>
      <c r="BE112" s="7">
        <v>0</v>
      </c>
      <c r="BF112" s="7">
        <v>53.623334802141102</v>
      </c>
      <c r="BG112" s="7">
        <v>308</v>
      </c>
      <c r="BH112" s="7">
        <f t="shared" si="14"/>
        <v>887294.51554378797</v>
      </c>
      <c r="BI112" s="7">
        <v>0</v>
      </c>
      <c r="BJ112" s="7">
        <v>64.561318138822202</v>
      </c>
      <c r="BK112" s="7">
        <v>299</v>
      </c>
      <c r="BL112" s="7">
        <v>974642.71380382602</v>
      </c>
      <c r="BM112" s="7">
        <v>0</v>
      </c>
      <c r="BN112" s="7">
        <v>41.454792569431397</v>
      </c>
      <c r="BO112" s="7">
        <v>318</v>
      </c>
    </row>
    <row r="113" spans="1:67" ht="15.75" customHeight="1" x14ac:dyDescent="0.2">
      <c r="B113" s="7">
        <v>774937.41831356497</v>
      </c>
      <c r="C113" s="7">
        <v>0</v>
      </c>
      <c r="D113" s="7">
        <v>52.6581877130008</v>
      </c>
      <c r="E113" s="7">
        <v>98</v>
      </c>
      <c r="F113" s="7">
        <v>801650.07309764496</v>
      </c>
      <c r="G113" s="7">
        <v>0</v>
      </c>
      <c r="H113" s="7">
        <v>103.426218398909</v>
      </c>
      <c r="I113" s="7">
        <v>96</v>
      </c>
      <c r="J113" s="7">
        <v>820410.626744968</v>
      </c>
      <c r="K113" s="7">
        <v>0</v>
      </c>
      <c r="L113" s="7">
        <v>26.528045318617</v>
      </c>
      <c r="M113" s="7">
        <v>111</v>
      </c>
      <c r="N113" s="7">
        <v>786764.63680796197</v>
      </c>
      <c r="O113" s="7">
        <v>0</v>
      </c>
      <c r="P113" s="7">
        <v>44.156561036347902</v>
      </c>
      <c r="Q113" s="7">
        <v>108</v>
      </c>
      <c r="R113" s="7">
        <v>808594.504994769</v>
      </c>
      <c r="S113" s="7">
        <v>0</v>
      </c>
      <c r="T113" s="7">
        <v>15.735052322090599</v>
      </c>
      <c r="U113" s="7">
        <v>113</v>
      </c>
      <c r="Y113" s="7">
        <v>808487.86226839304</v>
      </c>
      <c r="Z113" s="7">
        <v>0</v>
      </c>
      <c r="AA113" s="7">
        <v>59.917061777624397</v>
      </c>
      <c r="AB113" s="7">
        <v>297</v>
      </c>
      <c r="AC113" s="7">
        <v>889764.76815596304</v>
      </c>
      <c r="AD113" s="7">
        <v>0</v>
      </c>
      <c r="AE113" s="7">
        <v>107.72452777415801</v>
      </c>
      <c r="AF113" s="7">
        <v>268</v>
      </c>
      <c r="AG113" s="7">
        <v>947141.53030017298</v>
      </c>
      <c r="AH113" s="7">
        <v>0</v>
      </c>
      <c r="AI113" s="7">
        <v>47.631401675934697</v>
      </c>
      <c r="AJ113" s="7">
        <v>311</v>
      </c>
      <c r="AK113" s="7">
        <f t="shared" si="13"/>
        <v>896264.76815596304</v>
      </c>
      <c r="AL113" s="7">
        <v>0</v>
      </c>
      <c r="AM113" s="7">
        <v>55.744771060853502</v>
      </c>
      <c r="AN113" s="7">
        <v>287</v>
      </c>
      <c r="AO113" s="7">
        <v>961170.26817870501</v>
      </c>
      <c r="AP113" s="7">
        <v>0</v>
      </c>
      <c r="AQ113" s="7">
        <v>37.523033128785201</v>
      </c>
      <c r="AR113" s="7">
        <v>329</v>
      </c>
      <c r="AV113" s="7">
        <v>818554.126312498</v>
      </c>
      <c r="AW113" s="7">
        <v>0</v>
      </c>
      <c r="AX113" s="7">
        <v>62.490454920845202</v>
      </c>
      <c r="AY113" s="7">
        <v>312</v>
      </c>
      <c r="AZ113" s="7">
        <v>862920.27333324705</v>
      </c>
      <c r="BA113" s="7">
        <v>0</v>
      </c>
      <c r="BB113" s="7">
        <v>104.206332297394</v>
      </c>
      <c r="BC113" s="7">
        <v>274</v>
      </c>
      <c r="BD113" s="7">
        <v>931677.53701462003</v>
      </c>
      <c r="BE113" s="7">
        <v>0</v>
      </c>
      <c r="BF113" s="7">
        <v>46.278657906448601</v>
      </c>
      <c r="BG113" s="7">
        <v>312</v>
      </c>
      <c r="BH113" s="7">
        <f t="shared" si="14"/>
        <v>881920.27333324705</v>
      </c>
      <c r="BI113" s="7">
        <v>0</v>
      </c>
      <c r="BJ113" s="7">
        <v>65.137746084540709</v>
      </c>
      <c r="BK113" s="7">
        <v>280</v>
      </c>
      <c r="BL113" s="7">
        <v>984410.79221804603</v>
      </c>
      <c r="BM113" s="7">
        <v>0</v>
      </c>
      <c r="BN113" s="7">
        <v>40.337732612259302</v>
      </c>
      <c r="BO113" s="7">
        <v>326</v>
      </c>
    </row>
    <row r="114" spans="1:67" ht="15.75" customHeight="1" x14ac:dyDescent="0.2">
      <c r="B114" s="7">
        <v>773636.16460213705</v>
      </c>
      <c r="C114" s="7">
        <v>0</v>
      </c>
      <c r="D114" s="7">
        <v>30.454913926097198</v>
      </c>
      <c r="E114" s="7">
        <v>104</v>
      </c>
      <c r="F114" s="7">
        <v>792640.47703046398</v>
      </c>
      <c r="G114" s="7">
        <v>0</v>
      </c>
      <c r="H114" s="7">
        <v>76.785603781442703</v>
      </c>
      <c r="I114" s="7">
        <v>91</v>
      </c>
      <c r="J114" s="7">
        <v>823981.04143954196</v>
      </c>
      <c r="K114" s="7">
        <v>0</v>
      </c>
      <c r="L114" s="7">
        <v>25.566377431944598</v>
      </c>
      <c r="M114" s="7">
        <v>113</v>
      </c>
      <c r="N114" s="7">
        <v>791141.61471021594</v>
      </c>
      <c r="O114" s="7">
        <v>0</v>
      </c>
      <c r="P114" s="7">
        <v>69.506880475824801</v>
      </c>
      <c r="Q114" s="7">
        <v>106</v>
      </c>
      <c r="R114" s="7">
        <v>820100.64868322597</v>
      </c>
      <c r="S114" s="7">
        <v>0</v>
      </c>
      <c r="T114" s="7">
        <v>22.1371132230806</v>
      </c>
      <c r="U114" s="7">
        <v>113</v>
      </c>
      <c r="Y114" s="7">
        <v>811743.78373837902</v>
      </c>
      <c r="Z114" s="7">
        <v>0</v>
      </c>
      <c r="AA114" s="7">
        <v>65.189601313255807</v>
      </c>
      <c r="AB114" s="7">
        <v>298</v>
      </c>
      <c r="AC114" s="7">
        <v>873248.94874333194</v>
      </c>
      <c r="AD114" s="7">
        <v>0</v>
      </c>
      <c r="AE114" s="7">
        <v>106.31693119931001</v>
      </c>
      <c r="AF114" s="7">
        <v>262</v>
      </c>
      <c r="AG114" s="7">
        <v>933326.62570945499</v>
      </c>
      <c r="AH114" s="7">
        <v>0</v>
      </c>
      <c r="AI114" s="7">
        <v>47.443462557853202</v>
      </c>
      <c r="AJ114" s="7">
        <v>300</v>
      </c>
      <c r="AK114" s="7">
        <f t="shared" si="13"/>
        <v>879748.94874333194</v>
      </c>
      <c r="AL114" s="7">
        <v>0</v>
      </c>
      <c r="AM114" s="7">
        <v>58.921118147899001</v>
      </c>
      <c r="AN114" s="7">
        <v>300</v>
      </c>
      <c r="AO114" s="7">
        <v>962022.87075365998</v>
      </c>
      <c r="AP114" s="7">
        <v>0</v>
      </c>
      <c r="AQ114" s="7">
        <v>35.499801747588101</v>
      </c>
      <c r="AR114" s="7">
        <v>321</v>
      </c>
      <c r="AV114" s="7">
        <v>834417.71406747901</v>
      </c>
      <c r="AW114" s="7">
        <v>0</v>
      </c>
      <c r="AX114" s="7">
        <v>74.961520716685897</v>
      </c>
      <c r="AY114" s="7">
        <v>304</v>
      </c>
      <c r="AZ114" s="7">
        <v>869812.40905258094</v>
      </c>
      <c r="BA114" s="7">
        <v>0</v>
      </c>
      <c r="BB114" s="7">
        <v>107.656568410044</v>
      </c>
      <c r="BC114" s="7">
        <v>275</v>
      </c>
      <c r="BD114" s="7">
        <v>934677.06847767998</v>
      </c>
      <c r="BE114" s="7">
        <v>0</v>
      </c>
      <c r="BF114" s="7">
        <v>38.763648416447197</v>
      </c>
      <c r="BG114" s="7">
        <v>312</v>
      </c>
      <c r="BH114" s="7">
        <f t="shared" si="14"/>
        <v>888812.40905258094</v>
      </c>
      <c r="BI114" s="7">
        <v>0</v>
      </c>
      <c r="BJ114" s="7">
        <v>54.251446070215401</v>
      </c>
      <c r="BK114" s="7">
        <v>302</v>
      </c>
      <c r="BL114" s="7">
        <v>975870.02387624397</v>
      </c>
      <c r="BM114" s="7">
        <v>0</v>
      </c>
      <c r="BN114" s="7">
        <v>42.769806978423297</v>
      </c>
      <c r="BO114" s="7">
        <v>322</v>
      </c>
    </row>
    <row r="115" spans="1:67" ht="15.75" customHeight="1" x14ac:dyDescent="0.2"/>
    <row r="116" spans="1:67" ht="15.75" customHeight="1" x14ac:dyDescent="0.2">
      <c r="A116" s="9" t="s">
        <v>13</v>
      </c>
      <c r="B116" s="9">
        <f t="shared" ref="B116:F116" si="15">AVERAGE(B85:B114)</f>
        <v>775025.60228465893</v>
      </c>
      <c r="C116" s="9">
        <f t="shared" si="15"/>
        <v>0</v>
      </c>
      <c r="D116" s="9">
        <f t="shared" si="15"/>
        <v>51.517888419458011</v>
      </c>
      <c r="E116" s="9">
        <f t="shared" si="15"/>
        <v>103.13333333333334</v>
      </c>
      <c r="F116" s="9">
        <f t="shared" si="15"/>
        <v>799497.33866062143</v>
      </c>
      <c r="G116" s="9">
        <f>AVERAGE(K85:K114)</f>
        <v>0</v>
      </c>
      <c r="H116" s="9">
        <f t="shared" ref="H116:U116" si="16">AVERAGE(H85:H114)</f>
        <v>95.676606330034318</v>
      </c>
      <c r="I116" s="9">
        <f t="shared" si="16"/>
        <v>93.733333333333334</v>
      </c>
      <c r="J116" s="9">
        <f t="shared" si="16"/>
        <v>824846.3331739034</v>
      </c>
      <c r="K116" s="9">
        <f t="shared" si="16"/>
        <v>0</v>
      </c>
      <c r="L116" s="9">
        <f t="shared" si="16"/>
        <v>27.018802667424474</v>
      </c>
      <c r="M116" s="9">
        <f t="shared" si="16"/>
        <v>112.6</v>
      </c>
      <c r="N116" s="9">
        <f t="shared" si="16"/>
        <v>787042.47044019401</v>
      </c>
      <c r="O116" s="9">
        <f t="shared" si="16"/>
        <v>0</v>
      </c>
      <c r="P116" s="9">
        <f t="shared" si="16"/>
        <v>48.920788309527808</v>
      </c>
      <c r="Q116" s="9">
        <f t="shared" si="16"/>
        <v>107.36666666666666</v>
      </c>
      <c r="R116" s="9">
        <f t="shared" si="16"/>
        <v>828293.82073994493</v>
      </c>
      <c r="S116" s="9">
        <f t="shared" si="16"/>
        <v>0</v>
      </c>
      <c r="T116" s="9">
        <f t="shared" si="16"/>
        <v>25.655534521632056</v>
      </c>
      <c r="U116" s="9">
        <f t="shared" si="16"/>
        <v>111.86666666666666</v>
      </c>
      <c r="X116" s="9" t="s">
        <v>13</v>
      </c>
      <c r="Y116" s="9">
        <f t="shared" ref="Y116:AR116" si="17">AVERAGE(Y85:Y114)</f>
        <v>830122.31476685102</v>
      </c>
      <c r="Z116" s="9">
        <f t="shared" si="17"/>
        <v>0</v>
      </c>
      <c r="AA116" s="9">
        <f t="shared" si="17"/>
        <v>69.47423905886491</v>
      </c>
      <c r="AB116" s="9">
        <f t="shared" si="17"/>
        <v>301.16666666666669</v>
      </c>
      <c r="AC116" s="9">
        <f t="shared" si="17"/>
        <v>873657.90855374525</v>
      </c>
      <c r="AD116" s="9">
        <f t="shared" si="17"/>
        <v>0</v>
      </c>
      <c r="AE116" s="9">
        <f t="shared" si="17"/>
        <v>103.6610543807961</v>
      </c>
      <c r="AF116" s="9">
        <f t="shared" si="17"/>
        <v>271.10000000000002</v>
      </c>
      <c r="AG116" s="9">
        <f t="shared" si="17"/>
        <v>945398.63148625346</v>
      </c>
      <c r="AH116" s="9">
        <f t="shared" si="17"/>
        <v>0</v>
      </c>
      <c r="AI116" s="9">
        <f t="shared" si="17"/>
        <v>46.740758303802266</v>
      </c>
      <c r="AJ116" s="9">
        <f t="shared" si="17"/>
        <v>312.06666666666666</v>
      </c>
      <c r="AK116" s="9">
        <f t="shared" si="17"/>
        <v>880157.90855374525</v>
      </c>
      <c r="AL116" s="9">
        <f t="shared" si="17"/>
        <v>0</v>
      </c>
      <c r="AM116" s="9">
        <f t="shared" si="17"/>
        <v>66.235499691232533</v>
      </c>
      <c r="AN116" s="9">
        <f t="shared" si="17"/>
        <v>293.16666666666669</v>
      </c>
      <c r="AO116" s="9">
        <f t="shared" si="17"/>
        <v>961054.83263358357</v>
      </c>
      <c r="AP116" s="9">
        <f t="shared" si="17"/>
        <v>0</v>
      </c>
      <c r="AQ116" s="9">
        <f t="shared" si="17"/>
        <v>39.619331992027305</v>
      </c>
      <c r="AR116" s="9">
        <f t="shared" si="17"/>
        <v>320.89999999999998</v>
      </c>
      <c r="AU116" s="9" t="s">
        <v>13</v>
      </c>
      <c r="AV116" s="9">
        <f t="shared" ref="AV116:BO116" si="18">AVERAGE(AV85:AV114)</f>
        <v>832480.24879899656</v>
      </c>
      <c r="AW116" s="9">
        <f t="shared" si="18"/>
        <v>0</v>
      </c>
      <c r="AX116" s="9">
        <f t="shared" si="18"/>
        <v>70.633157978096577</v>
      </c>
      <c r="AY116" s="9">
        <f t="shared" si="18"/>
        <v>302.46666666666664</v>
      </c>
      <c r="AZ116" s="9">
        <f t="shared" si="18"/>
        <v>870822.96168766159</v>
      </c>
      <c r="BA116" s="9">
        <f t="shared" si="18"/>
        <v>0</v>
      </c>
      <c r="BB116" s="9">
        <f t="shared" si="18"/>
        <v>103.74186220579325</v>
      </c>
      <c r="BC116" s="9">
        <f t="shared" si="18"/>
        <v>272.7</v>
      </c>
      <c r="BD116" s="9">
        <f t="shared" si="18"/>
        <v>947995.67088994489</v>
      </c>
      <c r="BE116" s="9">
        <f t="shared" si="18"/>
        <v>0</v>
      </c>
      <c r="BF116" s="9">
        <f t="shared" si="18"/>
        <v>46.163875058586726</v>
      </c>
      <c r="BG116" s="9">
        <f t="shared" si="18"/>
        <v>309.60000000000002</v>
      </c>
      <c r="BH116" s="9">
        <f t="shared" si="18"/>
        <v>889822.96168766159</v>
      </c>
      <c r="BI116" s="9">
        <f t="shared" si="18"/>
        <v>0</v>
      </c>
      <c r="BJ116" s="9">
        <f t="shared" si="18"/>
        <v>66.46049294823645</v>
      </c>
      <c r="BK116" s="9">
        <f t="shared" si="18"/>
        <v>292.89999999999998</v>
      </c>
      <c r="BL116" s="9">
        <f t="shared" si="18"/>
        <v>965051.14089845517</v>
      </c>
      <c r="BM116" s="9">
        <f t="shared" si="18"/>
        <v>0</v>
      </c>
      <c r="BN116" s="9">
        <f t="shared" si="18"/>
        <v>38.95858327029611</v>
      </c>
      <c r="BO116" s="9">
        <f t="shared" si="18"/>
        <v>321.83333333333331</v>
      </c>
    </row>
    <row r="117" spans="1:67" ht="15.75" customHeight="1" x14ac:dyDescent="0.2">
      <c r="A117" s="10" t="s">
        <v>14</v>
      </c>
      <c r="B117" s="10">
        <f t="shared" ref="B117:U117" si="19">STDEV(B85:B114)</f>
        <v>814.67111468623727</v>
      </c>
      <c r="C117" s="10">
        <f t="shared" si="19"/>
        <v>0</v>
      </c>
      <c r="D117" s="10">
        <f t="shared" si="19"/>
        <v>12.378154864355377</v>
      </c>
      <c r="E117" s="10">
        <f t="shared" si="19"/>
        <v>5.5630141503308801</v>
      </c>
      <c r="F117" s="10">
        <f t="shared" si="19"/>
        <v>4036.8770763203543</v>
      </c>
      <c r="G117" s="10">
        <f t="shared" si="19"/>
        <v>0</v>
      </c>
      <c r="H117" s="10">
        <f t="shared" si="19"/>
        <v>9.6388700409636954</v>
      </c>
      <c r="I117" s="10">
        <f t="shared" si="19"/>
        <v>4.7701177122274183</v>
      </c>
      <c r="J117" s="10">
        <f t="shared" si="19"/>
        <v>11494.488146467625</v>
      </c>
      <c r="K117" s="10">
        <f t="shared" si="19"/>
        <v>0</v>
      </c>
      <c r="L117" s="10">
        <f t="shared" si="19"/>
        <v>5.8548139166142654</v>
      </c>
      <c r="M117" s="10">
        <f t="shared" si="19"/>
        <v>1.6103115997457953</v>
      </c>
      <c r="N117" s="10">
        <f t="shared" si="19"/>
        <v>3687.035236023944</v>
      </c>
      <c r="O117" s="10">
        <f t="shared" si="19"/>
        <v>0</v>
      </c>
      <c r="P117" s="10">
        <f t="shared" si="19"/>
        <v>9.0345453521519055</v>
      </c>
      <c r="Q117" s="10">
        <f t="shared" si="19"/>
        <v>2.3705569450838033</v>
      </c>
      <c r="R117" s="10">
        <f t="shared" si="19"/>
        <v>12062.847481260938</v>
      </c>
      <c r="S117" s="10">
        <f t="shared" si="19"/>
        <v>0</v>
      </c>
      <c r="T117" s="10">
        <f t="shared" si="19"/>
        <v>6.022172713280348</v>
      </c>
      <c r="U117" s="10">
        <f t="shared" si="19"/>
        <v>2.2550071998253949</v>
      </c>
      <c r="X117" s="10" t="s">
        <v>14</v>
      </c>
      <c r="Y117" s="10">
        <f t="shared" ref="Y117:AR117" si="20">STDEV(Y85:Y114)</f>
        <v>16501.170277835641</v>
      </c>
      <c r="Z117" s="10">
        <f t="shared" si="20"/>
        <v>0</v>
      </c>
      <c r="AA117" s="10">
        <f t="shared" si="20"/>
        <v>5.2180149955895514</v>
      </c>
      <c r="AB117" s="10">
        <f t="shared" si="20"/>
        <v>4.1196194445380607</v>
      </c>
      <c r="AC117" s="10">
        <f t="shared" si="20"/>
        <v>17694.874444395591</v>
      </c>
      <c r="AD117" s="10">
        <f t="shared" si="20"/>
        <v>0</v>
      </c>
      <c r="AE117" s="10">
        <f t="shared" si="20"/>
        <v>11.115619945288046</v>
      </c>
      <c r="AF117" s="10">
        <f t="shared" si="20"/>
        <v>7.814001579834442</v>
      </c>
      <c r="AG117" s="10">
        <f t="shared" si="20"/>
        <v>12997.834047707387</v>
      </c>
      <c r="AH117" s="10">
        <f t="shared" si="20"/>
        <v>0</v>
      </c>
      <c r="AI117" s="10">
        <f t="shared" si="20"/>
        <v>4.8630200377627508</v>
      </c>
      <c r="AJ117" s="10">
        <f t="shared" si="20"/>
        <v>5.6503483770126239</v>
      </c>
      <c r="AK117" s="10">
        <f t="shared" si="20"/>
        <v>17694.874444395591</v>
      </c>
      <c r="AL117" s="10">
        <f t="shared" si="20"/>
        <v>0</v>
      </c>
      <c r="AM117" s="10">
        <f t="shared" si="20"/>
        <v>9.548778831280762</v>
      </c>
      <c r="AN117" s="10">
        <f t="shared" si="20"/>
        <v>8.0261784324723973</v>
      </c>
      <c r="AO117" s="10">
        <f t="shared" si="20"/>
        <v>9960.0435425232608</v>
      </c>
      <c r="AP117" s="10">
        <f t="shared" si="20"/>
        <v>0</v>
      </c>
      <c r="AQ117" s="10">
        <f t="shared" si="20"/>
        <v>3.9873628416840496</v>
      </c>
      <c r="AR117" s="10">
        <f t="shared" si="20"/>
        <v>4.146872523256282</v>
      </c>
      <c r="AU117" s="10" t="s">
        <v>14</v>
      </c>
      <c r="AV117" s="10">
        <f t="shared" ref="AV117:BO117" si="21">STDEV(AV85:AV114)</f>
        <v>19410.418608758668</v>
      </c>
      <c r="AW117" s="10">
        <f t="shared" si="21"/>
        <v>0</v>
      </c>
      <c r="AX117" s="10">
        <f t="shared" si="21"/>
        <v>6.2297443208724879</v>
      </c>
      <c r="AY117" s="10">
        <f t="shared" si="21"/>
        <v>4.8190236050207442</v>
      </c>
      <c r="AZ117" s="10">
        <f t="shared" si="21"/>
        <v>12313.292309878321</v>
      </c>
      <c r="BA117" s="10">
        <f t="shared" si="21"/>
        <v>0</v>
      </c>
      <c r="BB117" s="10">
        <f t="shared" si="21"/>
        <v>6.0138562278022132</v>
      </c>
      <c r="BC117" s="10">
        <f t="shared" si="21"/>
        <v>6.8286920037997492</v>
      </c>
      <c r="BD117" s="10">
        <f t="shared" si="21"/>
        <v>18526.908741642965</v>
      </c>
      <c r="BE117" s="10">
        <f t="shared" si="21"/>
        <v>0</v>
      </c>
      <c r="BF117" s="10">
        <f t="shared" si="21"/>
        <v>6.6936827673003503</v>
      </c>
      <c r="BG117" s="10">
        <f t="shared" si="21"/>
        <v>5.3793987614307559</v>
      </c>
      <c r="BH117" s="10">
        <f t="shared" si="21"/>
        <v>12313.292309878321</v>
      </c>
      <c r="BI117" s="10">
        <f t="shared" si="21"/>
        <v>0</v>
      </c>
      <c r="BJ117" s="10">
        <f t="shared" si="21"/>
        <v>8.1886541159187267</v>
      </c>
      <c r="BK117" s="10">
        <f t="shared" si="21"/>
        <v>8.8681919006191379</v>
      </c>
      <c r="BL117" s="10">
        <f t="shared" si="21"/>
        <v>11869.944124824253</v>
      </c>
      <c r="BM117" s="10">
        <f t="shared" si="21"/>
        <v>0</v>
      </c>
      <c r="BN117" s="10">
        <f t="shared" si="21"/>
        <v>3.6324927519970633</v>
      </c>
      <c r="BO117" s="10">
        <f t="shared" si="21"/>
        <v>4.5264230632063587</v>
      </c>
    </row>
    <row r="118" spans="1:67" ht="15.75" customHeight="1" x14ac:dyDescent="0.2">
      <c r="A118" s="11" t="s">
        <v>15</v>
      </c>
      <c r="B118" s="11"/>
      <c r="C118" s="11">
        <f>(C117/110)*100</f>
        <v>0</v>
      </c>
      <c r="D118" s="11"/>
      <c r="E118" s="11"/>
      <c r="F118" s="11">
        <f>(F117/110)*100</f>
        <v>3669.8882512003224</v>
      </c>
      <c r="G118" s="11"/>
      <c r="H118" s="11">
        <f t="shared" ref="H118:I118" si="22">(H117/110)*100</f>
        <v>8.7626091281488137</v>
      </c>
      <c r="I118" s="11">
        <f t="shared" si="22"/>
        <v>4.3364706474794712</v>
      </c>
      <c r="J118" s="11"/>
      <c r="K118" s="11">
        <f t="shared" ref="K118:U118" si="23">(K117/110)*100</f>
        <v>0</v>
      </c>
      <c r="L118" s="11">
        <f t="shared" si="23"/>
        <v>5.322558106012969</v>
      </c>
      <c r="M118" s="11">
        <f t="shared" si="23"/>
        <v>1.4639196361325413</v>
      </c>
      <c r="N118" s="11">
        <f t="shared" si="23"/>
        <v>3351.8502145672214</v>
      </c>
      <c r="O118" s="11">
        <f t="shared" si="23"/>
        <v>0</v>
      </c>
      <c r="P118" s="11">
        <f t="shared" si="23"/>
        <v>8.213223047410823</v>
      </c>
      <c r="Q118" s="11">
        <f t="shared" si="23"/>
        <v>2.1550517682580028</v>
      </c>
      <c r="R118" s="11">
        <f t="shared" si="23"/>
        <v>10966.22498296449</v>
      </c>
      <c r="S118" s="11">
        <f t="shared" si="23"/>
        <v>0</v>
      </c>
      <c r="T118" s="11">
        <f t="shared" si="23"/>
        <v>5.4747024666184982</v>
      </c>
      <c r="U118" s="11">
        <f t="shared" si="23"/>
        <v>2.0500065452958136</v>
      </c>
      <c r="X118" s="11" t="s">
        <v>15</v>
      </c>
      <c r="Y118" s="11"/>
      <c r="Z118" s="11">
        <f>(Z117/110)*100</f>
        <v>0</v>
      </c>
      <c r="AA118" s="11"/>
      <c r="AB118" s="11"/>
      <c r="AC118" s="11">
        <f>(AC117/110)*100</f>
        <v>16086.249494905083</v>
      </c>
      <c r="AD118" s="11"/>
      <c r="AE118" s="11">
        <f t="shared" ref="AE118:AF118" si="24">(AE117/110)*100</f>
        <v>10.105109041170952</v>
      </c>
      <c r="AF118" s="11">
        <f t="shared" si="24"/>
        <v>7.1036377998494924</v>
      </c>
      <c r="AG118" s="11"/>
      <c r="AH118" s="11">
        <f t="shared" ref="AH118:AR118" si="25">(AH117/110)*100</f>
        <v>0</v>
      </c>
      <c r="AI118" s="11">
        <f t="shared" si="25"/>
        <v>4.4209273070570463</v>
      </c>
      <c r="AJ118" s="11">
        <f t="shared" si="25"/>
        <v>5.1366803427387486</v>
      </c>
      <c r="AK118" s="11">
        <f t="shared" si="25"/>
        <v>16086.249494905083</v>
      </c>
      <c r="AL118" s="11">
        <f t="shared" si="25"/>
        <v>0</v>
      </c>
      <c r="AM118" s="11">
        <f t="shared" si="25"/>
        <v>8.6807080284370564</v>
      </c>
      <c r="AN118" s="11">
        <f t="shared" si="25"/>
        <v>7.2965258477021786</v>
      </c>
      <c r="AO118" s="11">
        <f t="shared" si="25"/>
        <v>9054.5850386575094</v>
      </c>
      <c r="AP118" s="11">
        <f t="shared" si="25"/>
        <v>0</v>
      </c>
      <c r="AQ118" s="11">
        <f t="shared" si="25"/>
        <v>3.6248753106218632</v>
      </c>
      <c r="AR118" s="11">
        <f t="shared" si="25"/>
        <v>3.7698841120511655</v>
      </c>
      <c r="AU118" s="11" t="s">
        <v>15</v>
      </c>
      <c r="AV118" s="11"/>
      <c r="AW118" s="11">
        <f>(AW117/110)*100</f>
        <v>0</v>
      </c>
      <c r="AX118" s="11"/>
      <c r="AY118" s="11"/>
      <c r="AZ118" s="11">
        <f>(AZ117/110)*100</f>
        <v>11193.902099889383</v>
      </c>
      <c r="BA118" s="11"/>
      <c r="BB118" s="11">
        <f t="shared" ref="BB118:BC118" si="26">(BB117/110)*100</f>
        <v>5.4671420252747387</v>
      </c>
      <c r="BC118" s="11">
        <f t="shared" si="26"/>
        <v>6.2079018216361357</v>
      </c>
      <c r="BD118" s="11"/>
      <c r="BE118" s="11">
        <f t="shared" ref="BE118:BO118" si="27">(BE117/110)*100</f>
        <v>0</v>
      </c>
      <c r="BF118" s="11">
        <f t="shared" si="27"/>
        <v>6.0851661520912277</v>
      </c>
      <c r="BG118" s="11">
        <f t="shared" si="27"/>
        <v>4.8903625103915962</v>
      </c>
      <c r="BH118" s="11">
        <f t="shared" si="27"/>
        <v>11193.902099889383</v>
      </c>
      <c r="BI118" s="11">
        <f t="shared" si="27"/>
        <v>0</v>
      </c>
      <c r="BJ118" s="11">
        <f t="shared" si="27"/>
        <v>7.4442310144715691</v>
      </c>
      <c r="BK118" s="11">
        <f t="shared" si="27"/>
        <v>8.0619926369264885</v>
      </c>
      <c r="BL118" s="11">
        <f t="shared" si="27"/>
        <v>10790.858295294775</v>
      </c>
      <c r="BM118" s="11">
        <f t="shared" si="27"/>
        <v>0</v>
      </c>
      <c r="BN118" s="11">
        <f t="shared" si="27"/>
        <v>3.302266138179148</v>
      </c>
      <c r="BO118" s="11">
        <f t="shared" si="27"/>
        <v>4.1149300574603265</v>
      </c>
    </row>
    <row r="119" spans="1:67" ht="15.75" customHeight="1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O119" s="7">
        <f>(((Y116-AO116)/Y116))*100</f>
        <v>-15.77267777743168</v>
      </c>
      <c r="AZ119" s="7">
        <f>(((AV116-AZ116)/AV116))*100</f>
        <v>-4.6058405522510997</v>
      </c>
      <c r="BD119" s="7">
        <f>(((AV116-BD116)/AV116))*100</f>
        <v>-13.876055589018508</v>
      </c>
      <c r="BH119" s="7">
        <f>(((AV116-BH116)/AV116))*100</f>
        <v>-6.8881769833449233</v>
      </c>
      <c r="BL119" s="7">
        <f>(((AV116-BL116)/AV116))*100</f>
        <v>-15.924809302168564</v>
      </c>
    </row>
    <row r="120" spans="1:67" ht="15.75" customHeight="1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</row>
    <row r="121" spans="1:67" ht="15.75" customHeight="1" x14ac:dyDescent="0.2">
      <c r="A121" s="14" t="s">
        <v>19</v>
      </c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X121" s="14" t="s">
        <v>20</v>
      </c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</row>
    <row r="122" spans="1:67" ht="15.75" customHeight="1" x14ac:dyDescent="0.2">
      <c r="B122" s="2" t="s">
        <v>21</v>
      </c>
      <c r="C122" s="2"/>
      <c r="D122" s="2"/>
      <c r="E122" s="2"/>
      <c r="F122" s="2"/>
      <c r="G122" s="2"/>
      <c r="H122" s="2"/>
      <c r="I122" s="2"/>
      <c r="J122" s="2"/>
      <c r="L122" s="2" t="s">
        <v>22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Y122" s="15" t="s">
        <v>23</v>
      </c>
      <c r="Z122" s="15"/>
      <c r="AA122" s="15"/>
      <c r="AB122" s="15"/>
      <c r="AC122" s="15"/>
      <c r="AD122" s="15"/>
      <c r="AE122" s="15"/>
      <c r="AF122" s="15"/>
      <c r="AG122" s="15"/>
      <c r="AJ122" s="15" t="s">
        <v>24</v>
      </c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</row>
    <row r="123" spans="1:67" ht="15.75" customHeight="1" x14ac:dyDescent="0.2">
      <c r="A123" s="17" t="s">
        <v>33</v>
      </c>
      <c r="B123" s="16">
        <v>10</v>
      </c>
      <c r="C123" s="16">
        <v>50</v>
      </c>
      <c r="D123" s="16">
        <v>90</v>
      </c>
      <c r="E123" s="16">
        <v>130</v>
      </c>
      <c r="F123" s="16">
        <v>170</v>
      </c>
      <c r="G123" s="16">
        <v>210</v>
      </c>
      <c r="H123" s="16">
        <v>250</v>
      </c>
      <c r="I123" s="16">
        <v>290</v>
      </c>
      <c r="J123" s="16">
        <v>330</v>
      </c>
      <c r="L123" s="16">
        <v>10</v>
      </c>
      <c r="M123" s="16">
        <v>50</v>
      </c>
      <c r="N123" s="16">
        <v>90</v>
      </c>
      <c r="O123" s="16">
        <v>130</v>
      </c>
      <c r="P123" s="16">
        <v>170</v>
      </c>
      <c r="Q123" s="16">
        <v>210</v>
      </c>
      <c r="R123" s="16">
        <v>250</v>
      </c>
      <c r="S123" s="16">
        <v>290</v>
      </c>
      <c r="T123" s="16">
        <v>330</v>
      </c>
      <c r="U123" s="16">
        <v>370</v>
      </c>
      <c r="V123" s="16">
        <v>410</v>
      </c>
      <c r="X123" s="17" t="s">
        <v>33</v>
      </c>
      <c r="Y123" s="16">
        <v>10</v>
      </c>
      <c r="Z123" s="16">
        <v>50</v>
      </c>
      <c r="AA123" s="16">
        <v>90</v>
      </c>
      <c r="AB123" s="16">
        <v>130</v>
      </c>
      <c r="AC123" s="16">
        <v>170</v>
      </c>
      <c r="AD123" s="16">
        <v>210</v>
      </c>
      <c r="AE123" s="16">
        <v>250</v>
      </c>
      <c r="AF123" s="16" t="s">
        <v>25</v>
      </c>
      <c r="AG123" s="16" t="s">
        <v>26</v>
      </c>
      <c r="AJ123" s="16">
        <v>10</v>
      </c>
      <c r="AK123" s="16">
        <v>50</v>
      </c>
      <c r="AL123" s="16">
        <v>90</v>
      </c>
      <c r="AM123" s="16">
        <v>130</v>
      </c>
      <c r="AN123" s="16">
        <v>170</v>
      </c>
      <c r="AO123" s="16">
        <v>210</v>
      </c>
      <c r="AP123" s="16">
        <v>250</v>
      </c>
      <c r="AQ123" s="16">
        <v>290</v>
      </c>
      <c r="AR123" s="16">
        <v>330</v>
      </c>
      <c r="AS123" s="16">
        <v>370</v>
      </c>
      <c r="AT123" s="16">
        <v>410</v>
      </c>
    </row>
    <row r="124" spans="1:67" ht="15.75" customHeight="1" x14ac:dyDescent="0.2">
      <c r="B124" s="7">
        <v>1.70588493347167E-2</v>
      </c>
      <c r="C124" s="7">
        <v>2.3687362670898399E-2</v>
      </c>
      <c r="D124" s="7">
        <v>6.8457841873168904E-2</v>
      </c>
      <c r="E124" s="7">
        <v>2.5073769092559801</v>
      </c>
      <c r="F124" s="7">
        <v>0.70225977897643999</v>
      </c>
      <c r="G124" s="7">
        <v>0.110213279724121</v>
      </c>
      <c r="H124" s="7">
        <v>0.12303280830383299</v>
      </c>
      <c r="I124" s="7">
        <v>1.0727882385253899E-2</v>
      </c>
      <c r="J124" s="7">
        <v>8.7397098541259696E-3</v>
      </c>
      <c r="L124" s="7">
        <v>1.2830972671508701E-2</v>
      </c>
      <c r="M124" s="7">
        <v>2.1917819976806599E-2</v>
      </c>
      <c r="N124" s="7">
        <v>0.208652973175048</v>
      </c>
      <c r="O124" s="7">
        <v>0.65059709548950195</v>
      </c>
      <c r="P124" s="7">
        <v>35.888303279876702</v>
      </c>
      <c r="Q124" s="7">
        <v>358.23825788497902</v>
      </c>
      <c r="R124" s="7">
        <v>7.1099121570587096</v>
      </c>
      <c r="S124" s="7">
        <v>3.96926498413085</v>
      </c>
      <c r="T124" s="7">
        <v>0.24640989303588801</v>
      </c>
      <c r="U124" s="7">
        <v>1.35822296142578E-2</v>
      </c>
      <c r="V124" s="7">
        <v>1.0761022567748999E-2</v>
      </c>
      <c r="Y124" s="7">
        <v>2.77848243713378E-2</v>
      </c>
      <c r="Z124" s="7">
        <v>1.65531635284423E-2</v>
      </c>
      <c r="AA124" s="7">
        <v>1.3964891433715799E-2</v>
      </c>
      <c r="AB124" s="7">
        <v>1.43396854400634E-2</v>
      </c>
      <c r="AC124" s="7">
        <v>1.40318870544433E-2</v>
      </c>
      <c r="AD124" s="7">
        <v>1.1146068572998E-2</v>
      </c>
      <c r="AE124" s="7">
        <v>1.1146068572998E-2</v>
      </c>
      <c r="AF124" s="7">
        <v>9.9062919616699201E-3</v>
      </c>
      <c r="AG124" s="7">
        <v>9.6137523651122995E-3</v>
      </c>
      <c r="AJ124" s="7">
        <v>1.6950607299804601E-2</v>
      </c>
      <c r="AK124" s="7">
        <v>1.6314983367919901E-2</v>
      </c>
      <c r="AL124" s="7">
        <v>1.61938667297363E-2</v>
      </c>
      <c r="AM124" s="7">
        <v>1.8778085708618102E-2</v>
      </c>
      <c r="AN124" s="7">
        <v>1.6658067703247001E-2</v>
      </c>
      <c r="AO124" s="7">
        <v>1.7749071121215799E-2</v>
      </c>
      <c r="AP124" s="7">
        <v>1.9504070281982401E-2</v>
      </c>
      <c r="AQ124" s="7">
        <v>1.8960952758789E-2</v>
      </c>
      <c r="AR124" s="7">
        <v>1.5627861022949201E-2</v>
      </c>
      <c r="AS124" s="7">
        <v>1.43487453460693E-2</v>
      </c>
      <c r="AT124" s="7">
        <v>1.40199661254882E-2</v>
      </c>
    </row>
    <row r="125" spans="1:67" ht="15.75" customHeight="1" x14ac:dyDescent="0.2">
      <c r="B125" s="7">
        <v>1.6402959823608398E-2</v>
      </c>
      <c r="C125" s="7">
        <v>8.3902359008788993E-2</v>
      </c>
      <c r="D125" s="7">
        <v>0.121373891830444</v>
      </c>
      <c r="E125" s="7">
        <v>0.82702016830444303</v>
      </c>
      <c r="F125" s="7">
        <v>1.70461297035217</v>
      </c>
      <c r="G125" s="7">
        <v>0.220818996429443</v>
      </c>
      <c r="H125" s="7">
        <v>3.7800788879394497E-2</v>
      </c>
      <c r="I125" s="7">
        <v>3.3912897109985303E-2</v>
      </c>
      <c r="J125" s="7">
        <v>8.2390308380126901E-3</v>
      </c>
      <c r="L125" s="7">
        <v>1.1879920959472601E-2</v>
      </c>
      <c r="M125" s="7">
        <v>2.7240991592407199E-2</v>
      </c>
      <c r="N125" s="7">
        <v>1.0400478839874201</v>
      </c>
      <c r="O125" s="7">
        <v>71.857846021652193</v>
      </c>
      <c r="P125" s="7">
        <v>131.94776892662</v>
      </c>
      <c r="Q125" s="7">
        <v>297.65489854321498</v>
      </c>
      <c r="R125" s="7">
        <v>162.31748986244199</v>
      </c>
      <c r="S125" s="7">
        <v>3.1852130889892498</v>
      </c>
      <c r="T125" s="7">
        <v>0.110826015472412</v>
      </c>
      <c r="U125" s="7">
        <v>1.28450393676757E-2</v>
      </c>
      <c r="V125" s="7">
        <v>1.03139877319335E-2</v>
      </c>
      <c r="Y125" s="7">
        <v>1.1394023895263601E-2</v>
      </c>
      <c r="Z125" s="7">
        <v>1.2562036514282201E-2</v>
      </c>
      <c r="AA125" s="7">
        <v>1.30071640014648E-2</v>
      </c>
      <c r="AB125" s="7">
        <v>1.1712074279785101E-2</v>
      </c>
      <c r="AC125" s="7">
        <v>1.20768547058105E-2</v>
      </c>
      <c r="AD125" s="7">
        <v>1.0384082794189399E-2</v>
      </c>
      <c r="AE125" s="7">
        <v>1.0384082794189399E-2</v>
      </c>
      <c r="AF125" s="7">
        <v>9.3228816986083898E-3</v>
      </c>
      <c r="AG125" s="7">
        <v>9.1469287872314401E-3</v>
      </c>
      <c r="AJ125" s="7">
        <v>1.5816926956176699E-2</v>
      </c>
      <c r="AK125" s="7">
        <v>1.54368877410888E-2</v>
      </c>
      <c r="AL125" s="7">
        <v>1.8238782882690398E-2</v>
      </c>
      <c r="AM125" s="7">
        <v>1.7777204513549801E-2</v>
      </c>
      <c r="AN125" s="7">
        <v>1.59239768981933E-2</v>
      </c>
      <c r="AO125" s="7">
        <v>1.8615007400512602E-2</v>
      </c>
      <c r="AP125" s="7">
        <v>1.8460988998412999E-2</v>
      </c>
      <c r="AQ125" s="7">
        <v>1.7117977142333901E-2</v>
      </c>
      <c r="AR125" s="7">
        <v>1.48770809173583E-2</v>
      </c>
      <c r="AS125" s="7">
        <v>1.39641761779785E-2</v>
      </c>
      <c r="AT125" s="7">
        <v>1.34391784667968E-2</v>
      </c>
    </row>
    <row r="126" spans="1:67" ht="15.75" customHeight="1" x14ac:dyDescent="0.2">
      <c r="B126" s="7">
        <v>1.47361755371093E-2</v>
      </c>
      <c r="C126" s="7">
        <v>3.58707904815673E-2</v>
      </c>
      <c r="D126" s="7">
        <v>9.5090389251708901E-2</v>
      </c>
      <c r="E126" s="7">
        <v>0.13495397567749001</v>
      </c>
      <c r="F126" s="7">
        <v>52.826699972152703</v>
      </c>
      <c r="G126" s="7">
        <v>0.32658505439758301</v>
      </c>
      <c r="H126" s="7">
        <v>0.24366521835327101</v>
      </c>
      <c r="I126" s="7">
        <v>1.01568698883056E-2</v>
      </c>
      <c r="J126" s="7">
        <v>8.14414024353027E-3</v>
      </c>
      <c r="L126" s="7">
        <v>1.1829137802123999E-2</v>
      </c>
      <c r="M126" s="7">
        <v>1.82259082794189E-2</v>
      </c>
      <c r="N126" s="7">
        <v>0.82692503929138095</v>
      </c>
      <c r="O126" s="7">
        <v>20.758293151855401</v>
      </c>
      <c r="P126" s="7">
        <v>40.6354868768465</v>
      </c>
      <c r="Q126" s="7">
        <v>152.235465799926</v>
      </c>
      <c r="R126" s="7">
        <v>142.68372988700801</v>
      </c>
      <c r="S126" s="7">
        <v>0.83568787574768</v>
      </c>
      <c r="T126" s="7">
        <v>0.105512857437133</v>
      </c>
      <c r="U126" s="7">
        <v>6.2463998794555602E-2</v>
      </c>
      <c r="V126" s="7">
        <v>1.01590156555175E-2</v>
      </c>
      <c r="Y126" s="7">
        <v>1.1538028717041E-2</v>
      </c>
      <c r="Z126" s="7">
        <v>1.1173009872436499E-2</v>
      </c>
      <c r="AA126" s="7">
        <v>1.29621028900146E-2</v>
      </c>
      <c r="AB126" s="7">
        <v>1.4634132385253899E-2</v>
      </c>
      <c r="AC126" s="7">
        <v>1.2187719345092701E-2</v>
      </c>
      <c r="AD126" s="7">
        <v>1.06019973754882E-2</v>
      </c>
      <c r="AE126" s="7">
        <v>1.06019973754882E-2</v>
      </c>
      <c r="AF126" s="7">
        <v>9.3250274658203108E-3</v>
      </c>
      <c r="AG126" s="7">
        <v>9.0892314910888602E-3</v>
      </c>
      <c r="AJ126" s="7">
        <v>1.59001350402832E-2</v>
      </c>
      <c r="AK126" s="7">
        <v>1.66752338409423E-2</v>
      </c>
      <c r="AL126" s="7">
        <v>1.5275001525878899E-2</v>
      </c>
      <c r="AM126" s="7">
        <v>1.5872955322265601E-2</v>
      </c>
      <c r="AN126" s="7">
        <v>1.75919532775878E-2</v>
      </c>
      <c r="AO126" s="7">
        <v>1.67851448059082E-2</v>
      </c>
      <c r="AP126" s="7">
        <v>1.9458055496215799E-2</v>
      </c>
      <c r="AQ126" s="7">
        <v>1.7157077789306599E-2</v>
      </c>
      <c r="AR126" s="7">
        <v>1.5376091003417899E-2</v>
      </c>
      <c r="AS126" s="7">
        <v>1.3649940490722601E-2</v>
      </c>
      <c r="AT126" s="7">
        <v>1.33042335510253E-2</v>
      </c>
    </row>
    <row r="127" spans="1:67" ht="15.75" customHeight="1" x14ac:dyDescent="0.2">
      <c r="B127" s="7">
        <v>1.6322135925292899E-2</v>
      </c>
      <c r="C127" s="7">
        <v>4.0862083435058497E-2</v>
      </c>
      <c r="D127" s="7">
        <v>5.34958839416503E-2</v>
      </c>
      <c r="E127" s="7">
        <v>0.41855311393737699</v>
      </c>
      <c r="F127" s="7">
        <v>36.5789151191711</v>
      </c>
      <c r="G127" s="7">
        <v>9.3474149703979395E-2</v>
      </c>
      <c r="H127" s="7">
        <v>0.138313293457031</v>
      </c>
      <c r="I127" s="7">
        <v>9.8762512207031198E-3</v>
      </c>
      <c r="J127" s="7">
        <v>8.0339908599853498E-3</v>
      </c>
      <c r="L127" s="7">
        <v>1.1925935745239201E-2</v>
      </c>
      <c r="M127" s="7">
        <v>3.7009716033935498E-2</v>
      </c>
      <c r="N127" s="7">
        <v>1.65015292167663</v>
      </c>
      <c r="O127" s="7">
        <v>30.380746126174898</v>
      </c>
      <c r="P127" s="7">
        <v>1035.24370265007</v>
      </c>
      <c r="Q127" s="7">
        <v>177.33898806571901</v>
      </c>
      <c r="R127" s="7">
        <v>55.185225009918199</v>
      </c>
      <c r="S127" s="7">
        <v>0.79130792617797796</v>
      </c>
      <c r="T127" s="7">
        <v>0.11800408363342201</v>
      </c>
      <c r="U127" s="7">
        <v>1.30298137664794E-2</v>
      </c>
      <c r="V127" s="7">
        <v>1.0030984878539999E-2</v>
      </c>
      <c r="Y127" s="7">
        <v>1.14078521728515E-2</v>
      </c>
      <c r="Z127" s="7">
        <v>1.10340118408203E-2</v>
      </c>
      <c r="AA127" s="7">
        <v>1.4076948165893499E-2</v>
      </c>
      <c r="AB127" s="7">
        <v>1.3186931610107399E-2</v>
      </c>
      <c r="AC127" s="7">
        <v>1.17650032043457E-2</v>
      </c>
      <c r="AD127" s="7">
        <v>1.0489225387573201E-2</v>
      </c>
      <c r="AE127" s="7">
        <v>1.0489225387573201E-2</v>
      </c>
      <c r="AF127" s="7">
        <v>9.1419219970703108E-3</v>
      </c>
      <c r="AG127" s="7">
        <v>8.9988708496093698E-3</v>
      </c>
      <c r="AJ127" s="7">
        <v>1.6069173812866201E-2</v>
      </c>
      <c r="AK127" s="7">
        <v>1.55179500579833E-2</v>
      </c>
      <c r="AL127" s="7">
        <v>1.51011943817138E-2</v>
      </c>
      <c r="AM127" s="7">
        <v>1.5763998031616201E-2</v>
      </c>
      <c r="AN127" s="7">
        <v>2.7754068374633699E-2</v>
      </c>
      <c r="AO127" s="7">
        <v>1.8246173858642498E-2</v>
      </c>
      <c r="AP127" s="7">
        <v>2.2061824798583901E-2</v>
      </c>
      <c r="AQ127" s="7">
        <v>1.6537189483642498E-2</v>
      </c>
      <c r="AR127" s="7">
        <v>1.4773845672607399E-2</v>
      </c>
      <c r="AS127" s="7">
        <v>1.4331817626953101E-2</v>
      </c>
      <c r="AT127" s="7">
        <v>1.33230686187744E-2</v>
      </c>
    </row>
    <row r="128" spans="1:67" ht="15.75" customHeight="1" x14ac:dyDescent="0.2">
      <c r="B128" s="7">
        <v>1.6069889068603498E-2</v>
      </c>
      <c r="C128" s="7">
        <v>8.0770015716552707E-2</v>
      </c>
      <c r="D128" s="7">
        <v>0.47181129455566401</v>
      </c>
      <c r="E128" s="7">
        <v>0.54660129547119096</v>
      </c>
      <c r="F128" s="7">
        <v>2.3990526199340798</v>
      </c>
      <c r="G128" s="7">
        <v>0.277365922927856</v>
      </c>
      <c r="H128" s="7">
        <v>0.10202288627624501</v>
      </c>
      <c r="I128" s="7">
        <v>3.5332202911376898E-2</v>
      </c>
      <c r="J128" s="7">
        <v>8.1810951232910104E-3</v>
      </c>
      <c r="L128" s="7">
        <v>1.17719173431396E-2</v>
      </c>
      <c r="M128" s="7">
        <v>3.5687923431396401E-2</v>
      </c>
      <c r="N128" s="7">
        <v>17.987169027328399</v>
      </c>
      <c r="O128" s="7">
        <v>5.9722449779510498</v>
      </c>
      <c r="P128" s="7">
        <v>93.634435892105103</v>
      </c>
      <c r="Q128" s="7">
        <v>122.36487632135101</v>
      </c>
      <c r="R128" s="7">
        <v>205.312357187271</v>
      </c>
      <c r="S128" s="7">
        <v>6.0997498035430899</v>
      </c>
      <c r="T128" s="7">
        <v>8.2292079925537095E-2</v>
      </c>
      <c r="U128" s="7">
        <v>6.1837911605834898E-2</v>
      </c>
      <c r="V128" s="7">
        <v>1.00700855255126E-2</v>
      </c>
      <c r="Y128" s="7">
        <v>1.1417150497436499E-2</v>
      </c>
      <c r="Z128" s="7">
        <v>1.2549161911010701E-2</v>
      </c>
      <c r="AA128" s="7">
        <v>1.1864900588989201E-2</v>
      </c>
      <c r="AB128" s="7">
        <v>1.20079517364501E-2</v>
      </c>
      <c r="AC128" s="7">
        <v>1.24688148498535E-2</v>
      </c>
      <c r="AD128" s="7">
        <v>1.0475873947143499E-2</v>
      </c>
      <c r="AE128" s="7">
        <v>1.0475873947143499E-2</v>
      </c>
      <c r="AF128" s="7">
        <v>9.1788768768310495E-3</v>
      </c>
      <c r="AG128" s="7">
        <v>9.0470314025878906E-3</v>
      </c>
      <c r="AJ128" s="7">
        <v>1.5656948089599599E-2</v>
      </c>
      <c r="AK128" s="7">
        <v>1.5356779098510701E-2</v>
      </c>
      <c r="AL128" s="7">
        <v>1.4991283416748E-2</v>
      </c>
      <c r="AM128" s="7">
        <v>1.75859928131103E-2</v>
      </c>
      <c r="AN128" s="7">
        <v>1.5833854675292899E-2</v>
      </c>
      <c r="AO128" s="7">
        <v>1.80079936981201E-2</v>
      </c>
      <c r="AP128" s="7">
        <v>1.8578290939330999E-2</v>
      </c>
      <c r="AQ128" s="7">
        <v>1.6876220703125E-2</v>
      </c>
      <c r="AR128" s="7">
        <v>1.5583038330078101E-2</v>
      </c>
      <c r="AS128" s="7">
        <v>1.3624191284179601E-2</v>
      </c>
      <c r="AT128" s="7">
        <v>1.3324022293090799E-2</v>
      </c>
    </row>
    <row r="129" spans="2:46" ht="15.75" customHeight="1" x14ac:dyDescent="0.2">
      <c r="B129" s="7">
        <v>1.6195774078369099E-2</v>
      </c>
      <c r="C129" s="7">
        <v>7.9992055892944294E-2</v>
      </c>
      <c r="D129" s="7">
        <v>6.7199945449829102E-2</v>
      </c>
      <c r="E129" s="7">
        <v>7.2776911258697501</v>
      </c>
      <c r="F129" s="7">
        <v>9.4589130878448398</v>
      </c>
      <c r="G129" s="7">
        <v>1.0060167312621999</v>
      </c>
      <c r="H129" s="7">
        <v>3.84790897369384E-2</v>
      </c>
      <c r="I129" s="7">
        <v>2.33001708984375E-2</v>
      </c>
      <c r="J129" s="7">
        <v>8.0151557922363195E-3</v>
      </c>
      <c r="L129" s="7">
        <v>1.17359161376953E-2</v>
      </c>
      <c r="M129" s="7">
        <v>5.9485197067260701E-2</v>
      </c>
      <c r="N129" s="7">
        <v>0.24437928199768</v>
      </c>
      <c r="O129" s="7">
        <v>25.613842010498001</v>
      </c>
      <c r="P129" s="7">
        <v>22.321351351655998</v>
      </c>
      <c r="Q129" s="7">
        <v>189.54687632485599</v>
      </c>
      <c r="R129" s="7">
        <v>338.60192418098399</v>
      </c>
      <c r="S129" s="7">
        <v>4.6217629909515301</v>
      </c>
      <c r="T129" s="7">
        <v>0.17342185974120999</v>
      </c>
      <c r="U129" s="7">
        <v>1.29108428955078E-2</v>
      </c>
      <c r="V129" s="7">
        <v>9.9940299987792899E-3</v>
      </c>
      <c r="Y129" s="7">
        <v>1.12330913543701E-2</v>
      </c>
      <c r="Z129" s="7">
        <v>1.4441967010498E-2</v>
      </c>
      <c r="AA129" s="7">
        <v>1.5439987182617101E-2</v>
      </c>
      <c r="AB129" s="7">
        <v>1.3514995574951101E-2</v>
      </c>
      <c r="AC129" s="7">
        <v>1.2570858001708899E-2</v>
      </c>
      <c r="AD129" s="7">
        <v>1.09648704528808E-2</v>
      </c>
      <c r="AE129" s="7">
        <v>1.09648704528808E-2</v>
      </c>
      <c r="AF129" s="7">
        <v>9.1919898986816406E-3</v>
      </c>
      <c r="AG129" s="7">
        <v>8.9659690856933594E-3</v>
      </c>
      <c r="AJ129" s="7">
        <v>1.5604019165039E-2</v>
      </c>
      <c r="AK129" s="7">
        <v>1.5155076980590799E-2</v>
      </c>
      <c r="AL129" s="7">
        <v>1.5239000320434499E-2</v>
      </c>
      <c r="AM129" s="7">
        <v>1.5836238861083901E-2</v>
      </c>
      <c r="AN129" s="7">
        <v>2.0527124404907199E-2</v>
      </c>
      <c r="AO129" s="7">
        <v>2.34949588775634E-2</v>
      </c>
      <c r="AP129" s="7">
        <v>1.82411670684814E-2</v>
      </c>
      <c r="AQ129" s="7">
        <v>1.6390800476074201E-2</v>
      </c>
      <c r="AR129" s="7">
        <v>1.5775918960571199E-2</v>
      </c>
      <c r="AS129" s="7">
        <v>1.39181613922119E-2</v>
      </c>
      <c r="AT129" s="7">
        <v>1.3189792633056601E-2</v>
      </c>
    </row>
    <row r="130" spans="2:46" ht="15.75" customHeight="1" x14ac:dyDescent="0.2">
      <c r="B130" s="7">
        <v>1.4606237411498999E-2</v>
      </c>
      <c r="C130" s="7">
        <v>3.8394927978515597E-2</v>
      </c>
      <c r="D130" s="7">
        <v>5.02152442932128E-2</v>
      </c>
      <c r="E130" s="7">
        <v>0.81492614746093694</v>
      </c>
      <c r="F130" s="7">
        <v>16.061991930007899</v>
      </c>
      <c r="G130" s="7">
        <v>1.7809479236602701</v>
      </c>
      <c r="H130" s="7">
        <v>7.5982093811035101E-2</v>
      </c>
      <c r="I130" s="7">
        <v>3.9201736450195299E-2</v>
      </c>
      <c r="J130" s="7">
        <v>8.00323486328125E-3</v>
      </c>
      <c r="L130" s="7">
        <v>1.1758089065551701E-2</v>
      </c>
      <c r="M130" s="7">
        <v>1.8110036849975499E-2</v>
      </c>
      <c r="N130" s="7">
        <v>5.36768436431884E-2</v>
      </c>
      <c r="O130" s="7">
        <v>31.7973389625549</v>
      </c>
      <c r="P130" s="7">
        <v>50.684849879846503</v>
      </c>
      <c r="Q130" s="7">
        <v>66.654899873215598</v>
      </c>
      <c r="R130" s="7">
        <v>33.503708362579303</v>
      </c>
      <c r="S130" s="7">
        <v>1.32914113998413</v>
      </c>
      <c r="T130" s="7">
        <v>0.27274298667907698</v>
      </c>
      <c r="U130" s="7">
        <v>1.3072013854980399E-2</v>
      </c>
      <c r="V130" s="7">
        <v>9.9520683288574201E-3</v>
      </c>
      <c r="Y130" s="7">
        <v>1.15530490875244E-2</v>
      </c>
      <c r="Z130" s="7">
        <v>1.1109828948974601E-2</v>
      </c>
      <c r="AA130" s="7">
        <v>1.06780529022216E-2</v>
      </c>
      <c r="AB130" s="7">
        <v>1.34038925170898E-2</v>
      </c>
      <c r="AC130" s="7">
        <v>1.1461019515991201E-2</v>
      </c>
      <c r="AD130" s="7">
        <v>1.0300874710082999E-2</v>
      </c>
      <c r="AE130" s="7">
        <v>1.0300874710082999E-2</v>
      </c>
      <c r="AF130" s="7">
        <v>9.0889930725097604E-3</v>
      </c>
      <c r="AG130" s="7">
        <v>8.9640617370605399E-3</v>
      </c>
      <c r="AJ130" s="7">
        <v>1.57771110534667E-2</v>
      </c>
      <c r="AK130" s="7">
        <v>1.64568424224853E-2</v>
      </c>
      <c r="AL130" s="7">
        <v>1.6804933547973602E-2</v>
      </c>
      <c r="AM130" s="7">
        <v>1.8529891967773399E-2</v>
      </c>
      <c r="AN130" s="7">
        <v>2.09240913391113E-2</v>
      </c>
      <c r="AO130" s="7">
        <v>1.74198150634765E-2</v>
      </c>
      <c r="AP130" s="7">
        <v>2.16181278228759E-2</v>
      </c>
      <c r="AQ130" s="7">
        <v>1.6650199890136701E-2</v>
      </c>
      <c r="AR130" s="7">
        <v>1.4573097229003899E-2</v>
      </c>
      <c r="AS130" s="7">
        <v>1.35343074798583E-2</v>
      </c>
      <c r="AT130" s="7">
        <v>1.3331890106201101E-2</v>
      </c>
    </row>
    <row r="131" spans="2:46" ht="15.75" customHeight="1" x14ac:dyDescent="0.2">
      <c r="B131" s="7">
        <v>1.6102075576782199E-2</v>
      </c>
      <c r="C131" s="7">
        <v>3.6183118820190402E-2</v>
      </c>
      <c r="D131" s="7">
        <v>3.9421796798705999E-2</v>
      </c>
      <c r="E131" s="7">
        <v>0.73381304740905695</v>
      </c>
      <c r="F131" s="7">
        <v>1.44672203063964</v>
      </c>
      <c r="G131" s="7">
        <v>0.304276943206787</v>
      </c>
      <c r="H131" s="7">
        <v>6.9648027420043904E-2</v>
      </c>
      <c r="I131" s="7">
        <v>9.9670886993408203E-3</v>
      </c>
      <c r="J131" s="7">
        <v>8.0919265747070295E-3</v>
      </c>
      <c r="L131" s="7">
        <v>1.18322372436523E-2</v>
      </c>
      <c r="M131" s="7">
        <v>2.4343729019165001E-2</v>
      </c>
      <c r="N131" s="7">
        <v>2.0479881763458199</v>
      </c>
      <c r="O131" s="7">
        <v>178.33898806571901</v>
      </c>
      <c r="P131" s="7">
        <v>154.36548935468301</v>
      </c>
      <c r="Q131" s="7">
        <v>166.246876221549</v>
      </c>
      <c r="R131" s="7">
        <v>15.463033914565999</v>
      </c>
      <c r="S131" s="7">
        <v>2.43173003196716</v>
      </c>
      <c r="T131" s="7">
        <v>9.0929985046386705E-2</v>
      </c>
      <c r="U131" s="7">
        <v>1.2766838073730399E-2</v>
      </c>
      <c r="V131" s="7">
        <v>9.9546909332275304E-3</v>
      </c>
      <c r="Y131" s="7">
        <v>1.1297941207885701E-2</v>
      </c>
      <c r="Z131" s="7">
        <v>1.44219398498535E-2</v>
      </c>
      <c r="AA131" s="7">
        <v>1.37710571289062E-2</v>
      </c>
      <c r="AB131" s="7">
        <v>1.2309074401855399E-2</v>
      </c>
      <c r="AC131" s="7">
        <v>1.08668804168701E-2</v>
      </c>
      <c r="AD131" s="7">
        <v>1.0416030883789E-2</v>
      </c>
      <c r="AE131" s="7">
        <v>1.0416030883789E-2</v>
      </c>
      <c r="AF131" s="7">
        <v>9.0811252593994106E-3</v>
      </c>
      <c r="AG131" s="7">
        <v>9.0570449829101493E-3</v>
      </c>
      <c r="AJ131" s="7">
        <v>1.5845298767089799E-2</v>
      </c>
      <c r="AK131" s="7">
        <v>1.6623973846435498E-2</v>
      </c>
      <c r="AL131" s="7">
        <v>1.50699615478515E-2</v>
      </c>
      <c r="AM131" s="7">
        <v>1.8831253051757799E-2</v>
      </c>
      <c r="AN131" s="7">
        <v>1.7080068588256801E-2</v>
      </c>
      <c r="AO131" s="7">
        <v>1.9695043563842701E-2</v>
      </c>
      <c r="AP131" s="7">
        <v>1.7895221710204998E-2</v>
      </c>
      <c r="AQ131" s="7">
        <v>1.7817735671997001E-2</v>
      </c>
      <c r="AR131" s="7">
        <v>1.40559673309326E-2</v>
      </c>
      <c r="AS131" s="7">
        <v>1.35979652404785E-2</v>
      </c>
      <c r="AT131" s="7">
        <v>1.3308048248291E-2</v>
      </c>
    </row>
    <row r="132" spans="2:46" ht="15.75" customHeight="1" x14ac:dyDescent="0.2">
      <c r="B132" s="7">
        <v>1.59327983856201E-2</v>
      </c>
      <c r="C132" s="7">
        <v>0.21019911766052199</v>
      </c>
      <c r="D132" s="7">
        <v>0.55136203765869096</v>
      </c>
      <c r="E132" s="7" t="s">
        <v>27</v>
      </c>
      <c r="F132" s="7">
        <v>21.3213708400726</v>
      </c>
      <c r="G132" s="7">
        <v>0.26853823661804199</v>
      </c>
      <c r="H132" s="7">
        <v>6.6675901412963798E-2</v>
      </c>
      <c r="I132" s="7">
        <v>9.7799301147460903E-3</v>
      </c>
      <c r="J132" s="7">
        <v>8.0282688140869106E-3</v>
      </c>
      <c r="L132" s="7">
        <v>1.1783123016357399E-2</v>
      </c>
      <c r="M132" s="7">
        <v>2.5729179382324201E-2</v>
      </c>
      <c r="N132" s="7">
        <v>1.21379995346069</v>
      </c>
      <c r="O132" s="7">
        <v>109.560480117797</v>
      </c>
      <c r="P132" s="7">
        <v>18.6486897985646</v>
      </c>
      <c r="Q132" s="7">
        <v>241.12233350648799</v>
      </c>
      <c r="R132" s="7">
        <v>54.160423994064303</v>
      </c>
      <c r="S132" s="7">
        <v>2.0043580532073899</v>
      </c>
      <c r="T132" s="7">
        <v>0.17710423469543399</v>
      </c>
      <c r="U132" s="7">
        <v>1.2530803680419899E-2</v>
      </c>
      <c r="V132" s="7">
        <v>9.9577903747558594E-3</v>
      </c>
      <c r="Y132" s="7">
        <v>1.13322734832763E-2</v>
      </c>
      <c r="Z132" s="7">
        <v>1.1018037796020499E-2</v>
      </c>
      <c r="AA132" s="7">
        <v>1.18429660797119E-2</v>
      </c>
      <c r="AB132" s="7">
        <v>1.3148307800292899E-2</v>
      </c>
      <c r="AC132" s="7">
        <v>1.20482444763183E-2</v>
      </c>
      <c r="AD132" s="7">
        <v>1.01621150970458E-2</v>
      </c>
      <c r="AE132" s="7">
        <v>1.01621150970458E-2</v>
      </c>
      <c r="AF132" s="7">
        <v>9.0610980987548793E-3</v>
      </c>
      <c r="AG132" s="7">
        <v>8.9468955993652292E-3</v>
      </c>
      <c r="AJ132" s="7">
        <v>1.57318115234375E-2</v>
      </c>
      <c r="AK132" s="7">
        <v>1.6398668289184501E-2</v>
      </c>
      <c r="AL132" s="7">
        <v>1.6520738601684501E-2</v>
      </c>
      <c r="AM132" s="7">
        <v>1.7692089080810498E-2</v>
      </c>
      <c r="AN132" s="7">
        <v>1.96959972381591E-2</v>
      </c>
      <c r="AO132" s="7">
        <v>2.1351099014282199E-2</v>
      </c>
      <c r="AP132" s="7">
        <v>2.1076917648315398E-2</v>
      </c>
      <c r="AQ132" s="7">
        <v>1.7412662506103498E-2</v>
      </c>
      <c r="AR132" s="7">
        <v>1.4470100402832E-2</v>
      </c>
      <c r="AS132" s="7">
        <v>1.33888721466064E-2</v>
      </c>
      <c r="AT132" s="7">
        <v>1.3100862503051701E-2</v>
      </c>
    </row>
    <row r="133" spans="2:46" ht="15.75" customHeight="1" x14ac:dyDescent="0.2">
      <c r="B133" s="7">
        <v>1.5943050384521401E-2</v>
      </c>
      <c r="C133" s="7">
        <v>6.4661979675292899E-2</v>
      </c>
      <c r="D133" s="7">
        <v>6.3138961791992104E-2</v>
      </c>
      <c r="E133" s="7">
        <v>43.208837032318101</v>
      </c>
      <c r="F133" s="7">
        <v>4.9281442165374703</v>
      </c>
      <c r="G133" s="7">
        <v>3.4456419944763099</v>
      </c>
      <c r="H133" s="7">
        <v>5.4572105407714802E-2</v>
      </c>
      <c r="I133" s="7">
        <v>9.8030567169189401E-3</v>
      </c>
      <c r="J133" s="7">
        <v>8.0089569091796806E-3</v>
      </c>
      <c r="L133" s="7">
        <v>1.18708610534667E-2</v>
      </c>
      <c r="M133" s="7">
        <v>1.91829204559326E-2</v>
      </c>
      <c r="N133" s="7">
        <v>0.19835090637207001</v>
      </c>
      <c r="O133" s="7">
        <v>15.0916759967803</v>
      </c>
      <c r="P133" s="7">
        <v>6.6382589340209899</v>
      </c>
      <c r="Q133" s="7">
        <v>378.84312387864799</v>
      </c>
      <c r="R133" s="7">
        <v>226.356944084167</v>
      </c>
      <c r="S133" s="7">
        <v>3.39432573318481</v>
      </c>
      <c r="T133" s="7">
        <v>0.20677280426025299</v>
      </c>
      <c r="U133" s="7">
        <v>5.2245855331420898E-2</v>
      </c>
      <c r="V133" s="7">
        <v>9.8862648010253906E-3</v>
      </c>
      <c r="Y133" s="7">
        <v>1.1450052261352499E-2</v>
      </c>
      <c r="Z133" s="7">
        <v>1.0948896408080999E-2</v>
      </c>
      <c r="AA133" s="7">
        <v>1.9081830978393499E-2</v>
      </c>
      <c r="AB133" s="7">
        <v>1.1782169342041E-2</v>
      </c>
      <c r="AC133" s="7">
        <v>1.24611854553222E-2</v>
      </c>
      <c r="AD133" s="7">
        <v>1.01001262664794E-2</v>
      </c>
      <c r="AE133" s="7">
        <v>1.01001262664794E-2</v>
      </c>
      <c r="AF133" s="7">
        <v>9.0517997741699201E-3</v>
      </c>
      <c r="AG133" s="7">
        <v>8.8829994201660104E-3</v>
      </c>
      <c r="AJ133" s="7">
        <v>1.55510902404785E-2</v>
      </c>
      <c r="AK133" s="7">
        <v>1.6589879989623999E-2</v>
      </c>
      <c r="AL133" s="7">
        <v>1.49481296539306E-2</v>
      </c>
      <c r="AM133" s="7">
        <v>1.55689716339111E-2</v>
      </c>
      <c r="AN133" s="7">
        <v>1.8174886703491201E-2</v>
      </c>
      <c r="AO133" s="7">
        <v>1.9298076629638599E-2</v>
      </c>
      <c r="AP133" s="7">
        <v>1.8026113510131801E-2</v>
      </c>
      <c r="AQ133" s="7">
        <v>1.6967058181762602E-2</v>
      </c>
      <c r="AR133" s="7">
        <v>1.5066146850585899E-2</v>
      </c>
      <c r="AS133" s="7">
        <v>1.34041309356689E-2</v>
      </c>
      <c r="AT133" s="7">
        <v>1.3118028640746999E-2</v>
      </c>
    </row>
    <row r="134" spans="2:46" ht="15.75" customHeight="1" x14ac:dyDescent="0.2">
      <c r="B134" s="7">
        <v>1.4493942260742101E-2</v>
      </c>
      <c r="C134" s="7">
        <v>4.5577049255370997E-2</v>
      </c>
      <c r="D134" s="7">
        <v>3.0554294586181599E-2</v>
      </c>
      <c r="E134" s="7">
        <v>0.848779916763305</v>
      </c>
      <c r="F134" s="7">
        <v>21.7434980869293</v>
      </c>
      <c r="G134" s="7">
        <v>1.0080597400665201</v>
      </c>
      <c r="H134" s="7">
        <v>0.113584995269775</v>
      </c>
      <c r="I134" s="7">
        <v>9.8748207092285104E-3</v>
      </c>
      <c r="J134" s="7">
        <v>8.0502033233642491E-3</v>
      </c>
      <c r="L134" s="7">
        <v>1.1807918548583899E-2</v>
      </c>
      <c r="M134" s="7">
        <v>6.0128211975097601E-2</v>
      </c>
      <c r="N134" s="7">
        <v>0.502213954925537</v>
      </c>
      <c r="O134" s="7">
        <v>35.189975023269596</v>
      </c>
      <c r="P134" s="7">
        <v>67.698315564865993</v>
      </c>
      <c r="Q134" s="7">
        <v>166.90042084321499</v>
      </c>
      <c r="R134" s="7">
        <v>103.12379908561699</v>
      </c>
      <c r="S134" s="7">
        <v>2.82542419433593</v>
      </c>
      <c r="T134" s="7">
        <v>0.305682182312011</v>
      </c>
      <c r="U134" s="7">
        <v>5.7436704635620103E-2</v>
      </c>
      <c r="V134" s="7">
        <v>9.9201202392578108E-3</v>
      </c>
      <c r="Y134" s="7">
        <v>1.11989974975585E-2</v>
      </c>
      <c r="Z134" s="7">
        <v>1.1029958724975499E-2</v>
      </c>
      <c r="AA134" s="7">
        <v>1.20072364807128E-2</v>
      </c>
      <c r="AB134" s="7">
        <v>1.24299526214599E-2</v>
      </c>
      <c r="AC134" s="7">
        <v>1.25799179077148E-2</v>
      </c>
      <c r="AD134" s="7">
        <v>1.08327865600585E-2</v>
      </c>
      <c r="AE134" s="7">
        <v>1.08327865600585E-2</v>
      </c>
      <c r="AF134" s="7">
        <v>9.0351104736328108E-3</v>
      </c>
      <c r="AG134" s="7">
        <v>8.8870525360107405E-3</v>
      </c>
      <c r="AJ134" s="7">
        <v>1.54709815979003E-2</v>
      </c>
      <c r="AK134" s="7">
        <v>1.51290893554687E-2</v>
      </c>
      <c r="AL134" s="7">
        <v>1.9207954406738201E-2</v>
      </c>
      <c r="AM134" s="7">
        <v>1.8655061721801699E-2</v>
      </c>
      <c r="AN134" s="7">
        <v>1.9559860229492101E-2</v>
      </c>
      <c r="AO134" s="7">
        <v>1.7892122268676699E-2</v>
      </c>
      <c r="AP134" s="7">
        <v>1.78401470184326E-2</v>
      </c>
      <c r="AQ134" s="7">
        <v>1.7020225524902299E-2</v>
      </c>
      <c r="AR134" s="7">
        <v>1.45421028137207E-2</v>
      </c>
      <c r="AS134" s="7">
        <v>1.3369083404541E-2</v>
      </c>
      <c r="AT134" s="7">
        <v>1.3276815414428701E-2</v>
      </c>
    </row>
    <row r="135" spans="2:46" ht="15.75" customHeight="1" x14ac:dyDescent="0.2">
      <c r="B135" s="7">
        <v>1.8427133560180602E-2</v>
      </c>
      <c r="C135" s="7">
        <v>4.1177034378051702E-2</v>
      </c>
      <c r="D135" s="7">
        <v>3.4528970718383699E-2</v>
      </c>
      <c r="E135" s="7">
        <v>0.160611152648925</v>
      </c>
      <c r="F135" s="7">
        <v>0.45947766304016102</v>
      </c>
      <c r="G135" s="7">
        <v>0.34338212013244601</v>
      </c>
      <c r="H135" s="7">
        <v>0.25409293174743602</v>
      </c>
      <c r="I135" s="7">
        <v>9.7851753234863195E-3</v>
      </c>
      <c r="J135" s="7">
        <v>7.9429149627685495E-3</v>
      </c>
      <c r="L135" s="7">
        <v>1.18219852447509E-2</v>
      </c>
      <c r="M135" s="7">
        <v>2.3588895797729399E-2</v>
      </c>
      <c r="N135" s="7">
        <v>0.29300117492675698</v>
      </c>
      <c r="O135" s="7">
        <v>10.618908882141101</v>
      </c>
      <c r="P135" s="7">
        <v>5.8964507579803396</v>
      </c>
      <c r="Q135" s="7">
        <v>281.16338534343203</v>
      </c>
      <c r="R135" s="7">
        <v>309.80825209617598</v>
      </c>
      <c r="S135" s="7">
        <v>1.84333324432373</v>
      </c>
      <c r="T135" s="7">
        <v>0.14708209037780701</v>
      </c>
      <c r="U135" s="7">
        <v>1.27959251403808E-2</v>
      </c>
      <c r="V135" s="7">
        <v>9.9010467529296806E-3</v>
      </c>
      <c r="Y135" s="7">
        <v>1.11939907073974E-2</v>
      </c>
      <c r="Z135" s="7">
        <v>1.33631229400634E-2</v>
      </c>
      <c r="AA135" s="7">
        <v>1.18458271026611E-2</v>
      </c>
      <c r="AB135" s="7">
        <v>1.4277935028076101E-2</v>
      </c>
      <c r="AC135" s="7">
        <v>1.19779109954833E-2</v>
      </c>
      <c r="AD135" s="7">
        <v>1.06172561645507E-2</v>
      </c>
      <c r="AE135" s="7">
        <v>1.06172561645507E-2</v>
      </c>
      <c r="AF135" s="7">
        <v>9.0260505676269497E-3</v>
      </c>
      <c r="AG135" s="7">
        <v>9.07492637634277E-3</v>
      </c>
      <c r="AJ135" s="7">
        <v>1.6306877136230399E-2</v>
      </c>
      <c r="AK135" s="7">
        <v>1.5689134597778299E-2</v>
      </c>
      <c r="AL135" s="7">
        <v>1.5717744827270501E-2</v>
      </c>
      <c r="AM135" s="7">
        <v>1.6348838806152299E-2</v>
      </c>
      <c r="AN135" s="7">
        <v>1.9359111785888599E-2</v>
      </c>
      <c r="AO135" s="7">
        <v>1.91771984100341E-2</v>
      </c>
      <c r="AP135" s="7">
        <v>1.60417556762695E-2</v>
      </c>
      <c r="AQ135" s="7">
        <v>1.75108909606933E-2</v>
      </c>
      <c r="AR135" s="7">
        <v>1.4473915100097601E-2</v>
      </c>
      <c r="AS135" s="7">
        <v>1.3361930847167899E-2</v>
      </c>
      <c r="AT135" s="7">
        <v>1.31099224090576E-2</v>
      </c>
    </row>
    <row r="136" spans="2:46" ht="15.75" customHeight="1" x14ac:dyDescent="0.2">
      <c r="B136" s="7">
        <v>1.45740509033203E-2</v>
      </c>
      <c r="C136" s="7">
        <v>3.7876844406127902E-2</v>
      </c>
      <c r="D136" s="7">
        <v>0.79849815368652299</v>
      </c>
      <c r="E136" s="7">
        <v>11.6482999324798</v>
      </c>
      <c r="F136" s="7">
        <v>0.37806391716003401</v>
      </c>
      <c r="G136" s="7">
        <v>0.34966015815734802</v>
      </c>
      <c r="H136" s="7">
        <v>4.7736167907714802E-2</v>
      </c>
      <c r="I136" s="7">
        <v>4.0962934494018499E-2</v>
      </c>
      <c r="J136" s="7">
        <v>7.96103477478027E-3</v>
      </c>
      <c r="L136" s="7">
        <v>1.1873006820678701E-2</v>
      </c>
      <c r="M136" s="7">
        <v>4.2781114578247001E-2</v>
      </c>
      <c r="N136" s="7">
        <v>7.5386047363281194E-2</v>
      </c>
      <c r="O136" s="7">
        <v>8.3941481113433802</v>
      </c>
      <c r="P136" s="7">
        <v>78.589661321585993</v>
      </c>
      <c r="Q136" s="7">
        <v>354.11613109768399</v>
      </c>
      <c r="R136" s="7">
        <v>19.805530786514201</v>
      </c>
      <c r="S136" s="7">
        <v>90.499038219451904</v>
      </c>
      <c r="T136" s="7">
        <v>0.12878680229187001</v>
      </c>
      <c r="U136" s="7">
        <v>1.01151466369628E-2</v>
      </c>
      <c r="V136" s="7">
        <v>1.0002851486205999E-2</v>
      </c>
      <c r="Y136" s="7">
        <v>1.14531517028808E-2</v>
      </c>
      <c r="Z136" s="7">
        <v>1.09808444976806E-2</v>
      </c>
      <c r="AA136" s="7">
        <v>1.5343904495239201E-2</v>
      </c>
      <c r="AB136" s="7">
        <v>1.3115882873535101E-2</v>
      </c>
      <c r="AC136" s="7">
        <v>1.1765956878662101E-2</v>
      </c>
      <c r="AD136" s="7">
        <v>1.0107040405273399E-2</v>
      </c>
      <c r="AE136" s="7">
        <v>1.0107040405273399E-2</v>
      </c>
      <c r="AF136" s="7">
        <v>9.0539455413818307E-3</v>
      </c>
      <c r="AG136" s="7">
        <v>8.8968276977538993E-3</v>
      </c>
      <c r="AJ136" s="7">
        <v>1.5696763992309501E-2</v>
      </c>
      <c r="AK136" s="7">
        <v>1.51131153106689E-2</v>
      </c>
      <c r="AL136" s="7">
        <v>1.5195846557617101E-2</v>
      </c>
      <c r="AM136" s="7">
        <v>1.5643119812011701E-2</v>
      </c>
      <c r="AN136" s="7">
        <v>1.7070770263671799E-2</v>
      </c>
      <c r="AO136" s="7">
        <v>2.06608772277832E-2</v>
      </c>
      <c r="AP136" s="7">
        <v>1.7305135726928701E-2</v>
      </c>
      <c r="AQ136" s="7">
        <v>1.64458751678466E-2</v>
      </c>
      <c r="AR136" s="7">
        <v>1.51457786560058E-2</v>
      </c>
      <c r="AS136" s="7">
        <v>1.3370275497436499E-2</v>
      </c>
      <c r="AT136" s="7">
        <v>1.31220817565917E-2</v>
      </c>
    </row>
    <row r="137" spans="2:46" ht="15.75" customHeight="1" x14ac:dyDescent="0.2">
      <c r="B137" s="7">
        <v>1.5988826751708901E-2</v>
      </c>
      <c r="C137" s="7">
        <v>2.6284933090209898E-2</v>
      </c>
      <c r="D137" s="7">
        <v>4.8799514770507799E-2</v>
      </c>
      <c r="E137" s="7">
        <v>1.8505311012268</v>
      </c>
      <c r="F137" s="7">
        <v>25.3668839931488</v>
      </c>
      <c r="G137" s="7">
        <v>0.76408123970031705</v>
      </c>
      <c r="H137" s="7">
        <v>4.7450780868530197E-2</v>
      </c>
      <c r="I137" s="7">
        <v>1.0056972503662101E-2</v>
      </c>
      <c r="J137" s="7">
        <v>8.0721378326415998E-3</v>
      </c>
      <c r="L137" s="7">
        <v>1.17688179016113E-2</v>
      </c>
      <c r="M137" s="7">
        <v>3.3617734909057603E-2</v>
      </c>
      <c r="N137" s="7">
        <v>9.8742008209228502E-2</v>
      </c>
      <c r="O137" s="7">
        <v>41.671980142593299</v>
      </c>
      <c r="P137" s="7">
        <v>95.669854865453203</v>
      </c>
      <c r="Q137" s="7">
        <v>338.82685729368399</v>
      </c>
      <c r="R137" s="7">
        <v>142.90526604652399</v>
      </c>
      <c r="S137" s="7">
        <v>10.0611989498138</v>
      </c>
      <c r="T137" s="7">
        <v>6.7562341690063393E-2</v>
      </c>
      <c r="U137" s="7">
        <v>1.24180316925048E-2</v>
      </c>
      <c r="V137" s="7">
        <v>9.8960399627685495E-3</v>
      </c>
      <c r="Y137" s="7">
        <v>1.1409044265746999E-2</v>
      </c>
      <c r="Z137" s="7">
        <v>1.0971784591674799E-2</v>
      </c>
      <c r="AA137" s="7">
        <v>1.27091407775878E-2</v>
      </c>
      <c r="AB137" s="7">
        <v>1.21002197265625E-2</v>
      </c>
      <c r="AC137" s="7">
        <v>1.1197805404662999E-2</v>
      </c>
      <c r="AD137" s="7">
        <v>1.0747909545898399E-2</v>
      </c>
      <c r="AE137" s="7">
        <v>1.0747909545898399E-2</v>
      </c>
      <c r="AF137" s="7">
        <v>9.0229511260986293E-3</v>
      </c>
      <c r="AG137" s="7">
        <v>8.84604454040527E-3</v>
      </c>
      <c r="AJ137" s="7">
        <v>1.55730247497558E-2</v>
      </c>
      <c r="AK137" s="7">
        <v>1.49531364440917E-2</v>
      </c>
      <c r="AL137" s="7">
        <v>1.7865896224975499E-2</v>
      </c>
      <c r="AM137" s="7">
        <v>1.87530517578125E-2</v>
      </c>
      <c r="AN137" s="7">
        <v>2.2182941436767498E-2</v>
      </c>
      <c r="AO137" s="7">
        <v>1.7596960067748999E-2</v>
      </c>
      <c r="AP137" s="7">
        <v>2.5763034820556599E-2</v>
      </c>
      <c r="AQ137" s="7">
        <v>1.66442394256591E-2</v>
      </c>
      <c r="AR137" s="7">
        <v>1.54409408569335E-2</v>
      </c>
      <c r="AS137" s="7">
        <v>1.3362169265746999E-2</v>
      </c>
      <c r="AT137" s="7">
        <v>1.3507127761840799E-2</v>
      </c>
    </row>
    <row r="138" spans="2:46" ht="15.75" customHeight="1" x14ac:dyDescent="0.2">
      <c r="B138" s="7">
        <v>1.4474868774414E-2</v>
      </c>
      <c r="C138" s="7">
        <v>3.1309843063354402E-2</v>
      </c>
      <c r="D138" s="7">
        <v>0.31617379188537598</v>
      </c>
      <c r="E138" s="7">
        <v>0.16980099678039501</v>
      </c>
      <c r="F138" s="7">
        <v>24.794461965560899</v>
      </c>
      <c r="G138" s="7">
        <v>2.4910578727722101</v>
      </c>
      <c r="H138" s="7">
        <v>0.17816495895385701</v>
      </c>
      <c r="I138" s="7">
        <v>9.7970962524413993E-3</v>
      </c>
      <c r="J138" s="7">
        <v>7.9607963562011701E-3</v>
      </c>
      <c r="L138" s="7">
        <v>1.17061138153076E-2</v>
      </c>
      <c r="M138" s="7">
        <v>2.4589061737060498E-2</v>
      </c>
      <c r="N138" s="7">
        <v>7.1604967117309501E-2</v>
      </c>
      <c r="O138" s="7">
        <v>41.729956865310598</v>
      </c>
      <c r="P138" s="7">
        <v>10.2568476735216</v>
      </c>
      <c r="Q138" s="7">
        <v>390.05914580784503</v>
      </c>
      <c r="R138" s="7">
        <v>158.82661700248701</v>
      </c>
      <c r="S138" s="7">
        <v>5.5103223323822004</v>
      </c>
      <c r="T138" s="7">
        <v>0.17993497848510701</v>
      </c>
      <c r="U138" s="7">
        <v>5.5800914764404297E-2</v>
      </c>
      <c r="V138" s="7">
        <v>9.8590850830078108E-3</v>
      </c>
      <c r="Y138" s="7">
        <v>1.19497776031494E-2</v>
      </c>
      <c r="Z138" s="7">
        <v>1.1064291000366201E-2</v>
      </c>
      <c r="AA138" s="7">
        <v>1.05998516082763E-2</v>
      </c>
      <c r="AB138" s="7">
        <v>1.16901397705078E-2</v>
      </c>
      <c r="AC138" s="7">
        <v>1.2819051742553701E-2</v>
      </c>
      <c r="AD138" s="7">
        <v>1.00607872009277E-2</v>
      </c>
      <c r="AE138" s="7">
        <v>1.00607872009277E-2</v>
      </c>
      <c r="AF138" s="7">
        <v>9.0112686157226493E-3</v>
      </c>
      <c r="AG138" s="7">
        <v>8.8710784912109306E-3</v>
      </c>
      <c r="AJ138" s="7">
        <v>1.55057907104492E-2</v>
      </c>
      <c r="AK138" s="7">
        <v>1.6498088836669901E-2</v>
      </c>
      <c r="AL138" s="7">
        <v>1.9285917282104399E-2</v>
      </c>
      <c r="AM138" s="7">
        <v>1.5790700912475499E-2</v>
      </c>
      <c r="AN138" s="7">
        <v>2.9736995697021401E-2</v>
      </c>
      <c r="AO138" s="7">
        <v>1.9558906555175701E-2</v>
      </c>
      <c r="AP138" s="7">
        <v>1.6880989074707E-2</v>
      </c>
      <c r="AQ138" s="7">
        <v>1.87020301818847E-2</v>
      </c>
      <c r="AR138" s="7">
        <v>1.51371955871582E-2</v>
      </c>
      <c r="AS138" s="7">
        <v>1.37531757354736E-2</v>
      </c>
      <c r="AT138" s="7">
        <v>1.3095855712890601E-2</v>
      </c>
    </row>
    <row r="139" spans="2:46" ht="15.75" customHeight="1" x14ac:dyDescent="0.2">
      <c r="B139" s="7">
        <v>1.6076087951660101E-2</v>
      </c>
      <c r="C139" s="7">
        <v>7.1820974349975503E-2</v>
      </c>
      <c r="D139" s="7">
        <v>6.5413951873779297E-2</v>
      </c>
      <c r="E139" s="7">
        <v>4.6008818149566597</v>
      </c>
      <c r="F139" s="7">
        <v>1.9784069061279199</v>
      </c>
      <c r="G139" s="7">
        <v>0.259624242782592</v>
      </c>
      <c r="H139" s="7">
        <v>0.11904096603393501</v>
      </c>
      <c r="I139" s="7">
        <v>9.7880363464355399E-3</v>
      </c>
      <c r="J139" s="7">
        <v>7.9400539398193307E-3</v>
      </c>
      <c r="L139" s="7">
        <v>1.2525081634521399E-2</v>
      </c>
      <c r="M139" s="7">
        <v>2.1302938461303701E-2</v>
      </c>
      <c r="N139" s="7">
        <v>0.22897291183471599</v>
      </c>
      <c r="O139" s="7">
        <v>224.32856297492901</v>
      </c>
      <c r="P139" s="7">
        <v>7.5648646532240003</v>
      </c>
      <c r="Q139" s="7">
        <v>234.43494863746301</v>
      </c>
      <c r="R139" s="7">
        <v>8.1986670494079501</v>
      </c>
      <c r="S139" s="7">
        <v>191.21934175491299</v>
      </c>
      <c r="T139" s="7">
        <v>0.25544285774230902</v>
      </c>
      <c r="U139" s="7">
        <v>1.2945175170898399E-2</v>
      </c>
      <c r="V139" s="7">
        <v>9.8669528961181606E-3</v>
      </c>
      <c r="Y139" s="7">
        <v>1.15559101104736E-2</v>
      </c>
      <c r="Z139" s="7">
        <v>1.09758377075195E-2</v>
      </c>
      <c r="AA139" s="7">
        <v>1.36358737945556E-2</v>
      </c>
      <c r="AB139" s="7">
        <v>1.43878459930419E-2</v>
      </c>
      <c r="AC139" s="7">
        <v>1.1816263198852499E-2</v>
      </c>
      <c r="AD139" s="7">
        <v>1.00407600402832E-2</v>
      </c>
      <c r="AE139" s="7">
        <v>1.00407600402832E-2</v>
      </c>
      <c r="AF139" s="7">
        <v>9.0169906616210903E-3</v>
      </c>
      <c r="AG139" s="7">
        <v>8.8629722595214792E-3</v>
      </c>
      <c r="AJ139" s="7">
        <v>1.5714645385742101E-2</v>
      </c>
      <c r="AK139" s="7">
        <v>1.6584396362304601E-2</v>
      </c>
      <c r="AL139" s="7">
        <v>1.79970264434814E-2</v>
      </c>
      <c r="AM139" s="7">
        <v>1.7666816711425701E-2</v>
      </c>
      <c r="AN139" s="7">
        <v>1.7328977584838801E-2</v>
      </c>
      <c r="AO139" s="7">
        <v>1.85399055480957E-2</v>
      </c>
      <c r="AP139" s="7">
        <v>1.81479454040527E-2</v>
      </c>
      <c r="AQ139" s="7">
        <v>1.6061067581176699E-2</v>
      </c>
      <c r="AR139" s="7">
        <v>1.5176057815551701E-2</v>
      </c>
      <c r="AS139" s="7">
        <v>1.3442039489746E-2</v>
      </c>
      <c r="AT139" s="7">
        <v>1.3169050216674799E-2</v>
      </c>
    </row>
    <row r="140" spans="2:46" ht="15.75" customHeight="1" x14ac:dyDescent="0.2">
      <c r="B140" s="7">
        <v>1.59680843353271E-2</v>
      </c>
      <c r="C140" s="7">
        <v>4.4627189636230399E-2</v>
      </c>
      <c r="D140" s="7">
        <v>2.0536184310912999E-2</v>
      </c>
      <c r="E140" s="7">
        <v>0.180660009384155</v>
      </c>
      <c r="F140" s="7">
        <v>0.93032431602478005</v>
      </c>
      <c r="G140" s="7">
        <v>0.42290806770324701</v>
      </c>
      <c r="H140" s="7">
        <v>0.12027168273925699</v>
      </c>
      <c r="I140" s="7">
        <v>9.8757743835449201E-3</v>
      </c>
      <c r="J140" s="7">
        <v>7.92694091796875E-3</v>
      </c>
      <c r="L140" s="7">
        <v>1.18579864501953E-2</v>
      </c>
      <c r="M140" s="7">
        <v>2.5487899780273399E-2</v>
      </c>
      <c r="N140" s="7">
        <v>5.5544853210449198E-2</v>
      </c>
      <c r="O140" s="7">
        <v>62.789747953414903</v>
      </c>
      <c r="P140" s="7">
        <v>25.6487923256879</v>
      </c>
      <c r="Q140" s="7">
        <v>383.45750738346499</v>
      </c>
      <c r="R140" s="7">
        <v>77.562875032424898</v>
      </c>
      <c r="S140" s="7">
        <v>5.8721678256988499</v>
      </c>
      <c r="T140" s="7">
        <v>0.117961883544921</v>
      </c>
      <c r="U140" s="7">
        <v>1.2401103973388601E-2</v>
      </c>
      <c r="V140" s="7">
        <v>9.9210739135742101E-3</v>
      </c>
      <c r="Y140" s="7">
        <v>1.1497974395751899E-2</v>
      </c>
      <c r="Z140" s="7">
        <v>1.0959148406982399E-2</v>
      </c>
      <c r="AA140" s="7">
        <v>1.4360189437866201E-2</v>
      </c>
      <c r="AB140" s="7">
        <v>1.36098861694335E-2</v>
      </c>
      <c r="AC140" s="7">
        <v>1.0765790939330999E-2</v>
      </c>
      <c r="AD140" s="7">
        <v>1.06990337371826E-2</v>
      </c>
      <c r="AE140" s="7">
        <v>1.06990337371826E-2</v>
      </c>
      <c r="AF140" s="7">
        <v>9.0322494506835903E-3</v>
      </c>
      <c r="AG140" s="7">
        <v>8.8739395141601493E-3</v>
      </c>
      <c r="AJ140" s="7">
        <v>1.5535116195678701E-2</v>
      </c>
      <c r="AK140" s="7">
        <v>1.49931907653808E-2</v>
      </c>
      <c r="AL140" s="7">
        <v>1.5127897262573201E-2</v>
      </c>
      <c r="AM140" s="7">
        <v>1.86657905578613E-2</v>
      </c>
      <c r="AN140" s="7">
        <v>2.68681049346923E-2</v>
      </c>
      <c r="AO140" s="7">
        <v>1.74851417541503E-2</v>
      </c>
      <c r="AP140" s="7">
        <v>1.6897916793823201E-2</v>
      </c>
      <c r="AQ140" s="7">
        <v>1.61738395690917E-2</v>
      </c>
      <c r="AR140" s="7">
        <v>1.49202346801757E-2</v>
      </c>
      <c r="AS140" s="7">
        <v>1.33519172668457E-2</v>
      </c>
      <c r="AT140" s="7">
        <v>1.3293981552123999E-2</v>
      </c>
    </row>
    <row r="141" spans="2:46" ht="15.75" customHeight="1" x14ac:dyDescent="0.2">
      <c r="B141" s="7">
        <v>1.6047716140747001E-2</v>
      </c>
      <c r="C141" s="7">
        <v>3.11610698699951E-2</v>
      </c>
      <c r="D141" s="7">
        <v>0.14733576774597101</v>
      </c>
      <c r="E141" s="7">
        <v>3.8085668087005602</v>
      </c>
      <c r="F141" s="7">
        <v>39.047299861907902</v>
      </c>
      <c r="G141" s="7">
        <v>0.67925500869750899</v>
      </c>
      <c r="H141" s="7">
        <v>0.16303777694702101</v>
      </c>
      <c r="I141" s="7">
        <v>2.2677898406982401E-2</v>
      </c>
      <c r="J141" s="7">
        <v>7.9479217529296806E-3</v>
      </c>
      <c r="L141" s="7">
        <v>1.17979049682617E-2</v>
      </c>
      <c r="M141" s="7">
        <v>2.2795915603637602E-2</v>
      </c>
      <c r="N141" s="7">
        <v>0.111711025238037</v>
      </c>
      <c r="O141" s="7">
        <v>23.455428838729802</v>
      </c>
      <c r="P141" s="7">
        <v>14.564879621555701</v>
      </c>
      <c r="Q141" s="7">
        <v>160.401131466848</v>
      </c>
      <c r="R141" s="7">
        <v>51.881446123123098</v>
      </c>
      <c r="S141" s="7">
        <v>7.1361210346221897</v>
      </c>
      <c r="T141" s="7">
        <v>0.30587506294250399</v>
      </c>
      <c r="U141" s="7">
        <v>1.2467145919799799E-2</v>
      </c>
      <c r="V141" s="7">
        <v>1.04899406433105E-2</v>
      </c>
      <c r="Y141" s="7">
        <v>1.14190578460693E-2</v>
      </c>
      <c r="Z141" s="7">
        <v>1.0937213897705E-2</v>
      </c>
      <c r="AA141" s="7">
        <v>1.17547512054443E-2</v>
      </c>
      <c r="AB141" s="7">
        <v>1.21560096740722E-2</v>
      </c>
      <c r="AC141" s="7">
        <v>1.28650665283203E-2</v>
      </c>
      <c r="AD141" s="7">
        <v>1.08258724212646E-2</v>
      </c>
      <c r="AE141" s="7">
        <v>1.08258724212646E-2</v>
      </c>
      <c r="AF141" s="7">
        <v>9.0308189392089792E-3</v>
      </c>
      <c r="AG141" s="7">
        <v>8.8598728179931606E-3</v>
      </c>
      <c r="AJ141" s="7">
        <v>1.5743017196655201E-2</v>
      </c>
      <c r="AK141" s="7">
        <v>1.64406299591064E-2</v>
      </c>
      <c r="AL141" s="7">
        <v>1.4979839324951101E-2</v>
      </c>
      <c r="AM141" s="7">
        <v>1.5657901763915998E-2</v>
      </c>
      <c r="AN141" s="7">
        <v>1.9397020339965799E-2</v>
      </c>
      <c r="AO141" s="7">
        <v>3.23929786682128E-2</v>
      </c>
      <c r="AP141" s="7">
        <v>2.4911880493164E-2</v>
      </c>
      <c r="AQ141" s="7">
        <v>1.5604972839355399E-2</v>
      </c>
      <c r="AR141" s="7">
        <v>1.4544725418090799E-2</v>
      </c>
      <c r="AS141" s="7">
        <v>1.3956069946289E-2</v>
      </c>
      <c r="AT141" s="7">
        <v>1.3108015060424799E-2</v>
      </c>
    </row>
    <row r="142" spans="2:46" ht="15.75" customHeight="1" x14ac:dyDescent="0.2">
      <c r="B142" s="7">
        <v>1.5982151031494099E-2</v>
      </c>
      <c r="C142" s="7">
        <v>2.7932167053222601E-2</v>
      </c>
      <c r="D142" s="7">
        <v>3.6053180694580002E-2</v>
      </c>
      <c r="E142" s="7">
        <v>0.61985301971435502</v>
      </c>
      <c r="F142" s="7">
        <v>0.71009778976440396</v>
      </c>
      <c r="G142" s="7">
        <v>1.7142930030822701</v>
      </c>
      <c r="H142" s="7">
        <v>0.126281023025512</v>
      </c>
      <c r="I142" s="7">
        <v>9.8869800567626901E-3</v>
      </c>
      <c r="J142" s="7">
        <v>7.9207420349121094E-3</v>
      </c>
      <c r="L142" s="7">
        <v>1.1847972869873E-2</v>
      </c>
      <c r="M142" s="7">
        <v>2.1306037902832E-2</v>
      </c>
      <c r="N142" s="7">
        <v>0.29420208930969199</v>
      </c>
      <c r="O142" s="7">
        <v>9.5829749107360804</v>
      </c>
      <c r="P142" s="7">
        <v>9.5468792136489</v>
      </c>
      <c r="Q142" s="7">
        <v>383.72918771546102</v>
      </c>
      <c r="R142" s="7">
        <v>162.04187989234899</v>
      </c>
      <c r="S142" s="7">
        <v>93.397889852523804</v>
      </c>
      <c r="T142" s="7">
        <v>0.137071847915649</v>
      </c>
      <c r="U142" s="7">
        <v>1.24509334564208E-2</v>
      </c>
      <c r="V142" s="7">
        <v>9.9520683288574201E-3</v>
      </c>
      <c r="Y142" s="7">
        <v>1.14688873291015E-2</v>
      </c>
      <c r="Z142" s="7">
        <v>1.0933876037597601E-2</v>
      </c>
      <c r="AA142" s="7">
        <v>1.49099826812744E-2</v>
      </c>
      <c r="AB142" s="7">
        <v>1.2388229370117101E-2</v>
      </c>
      <c r="AC142" s="7">
        <v>1.0750770568847601E-2</v>
      </c>
      <c r="AD142" s="7">
        <v>1.0577917098998999E-2</v>
      </c>
      <c r="AE142" s="7">
        <v>1.0577917098998999E-2</v>
      </c>
      <c r="AF142" s="7">
        <v>9.01389122009277E-3</v>
      </c>
      <c r="AG142" s="7">
        <v>8.9612007141113195E-3</v>
      </c>
      <c r="AJ142" s="7">
        <v>1.55630111694335E-2</v>
      </c>
      <c r="AK142" s="7">
        <v>1.5155315399169899E-2</v>
      </c>
      <c r="AL142" s="7">
        <v>1.5122890472412101E-2</v>
      </c>
      <c r="AM142" s="7">
        <v>1.5608072280883701E-2</v>
      </c>
      <c r="AN142" s="7">
        <v>1.9208908081054601E-2</v>
      </c>
      <c r="AO142" s="7">
        <v>1.8672704696655201E-2</v>
      </c>
      <c r="AP142" s="7">
        <v>1.9656896591186499E-2</v>
      </c>
      <c r="AQ142" s="7">
        <v>1.6950845718383699E-2</v>
      </c>
      <c r="AR142" s="7">
        <v>1.54721736907958E-2</v>
      </c>
      <c r="AS142" s="7">
        <v>1.3911962509155201E-2</v>
      </c>
      <c r="AT142" s="7">
        <v>1.31378173828125E-2</v>
      </c>
    </row>
    <row r="143" spans="2:46" ht="15.75" customHeight="1" x14ac:dyDescent="0.2">
      <c r="B143" s="7">
        <v>1.4501810073852499E-2</v>
      </c>
      <c r="C143" s="7">
        <v>7.4646949768066406E-2</v>
      </c>
      <c r="D143" s="7">
        <v>7.5789928436279297E-2</v>
      </c>
      <c r="E143" s="7">
        <v>35.580639123916598</v>
      </c>
      <c r="F143" s="7">
        <v>8.0949721336364693</v>
      </c>
      <c r="G143" s="7">
        <v>0.15226721763610801</v>
      </c>
      <c r="H143" s="7">
        <v>0.11552691459655701</v>
      </c>
      <c r="I143" s="7">
        <v>4.4225931167602497E-2</v>
      </c>
      <c r="J143" s="7">
        <v>7.9250335693359306E-3</v>
      </c>
      <c r="L143" s="7">
        <v>1.1742830276489201E-2</v>
      </c>
      <c r="M143" s="7">
        <v>2.3343086242675701E-2</v>
      </c>
      <c r="N143" s="7">
        <v>0.35539817810058499</v>
      </c>
      <c r="O143" s="7">
        <v>131.87141799926701</v>
      </c>
      <c r="P143" s="7">
        <v>13.254848797519999</v>
      </c>
      <c r="Q143" s="7">
        <v>116.609426396468</v>
      </c>
      <c r="R143" s="7">
        <v>131.25314903259201</v>
      </c>
      <c r="S143" s="7">
        <v>1.4666302204132</v>
      </c>
      <c r="T143" s="7">
        <v>5.0586223602294901E-2</v>
      </c>
      <c r="U143" s="7">
        <v>1.2571096420287999E-2</v>
      </c>
      <c r="V143" s="7">
        <v>9.8690986633300695E-3</v>
      </c>
      <c r="Y143" s="7">
        <v>1.1729717254638601E-2</v>
      </c>
      <c r="Z143" s="7">
        <v>1.9140958786010701E-2</v>
      </c>
      <c r="AA143" s="7">
        <v>1.28860473632812E-2</v>
      </c>
      <c r="AB143" s="7">
        <v>1.3292074203491201E-2</v>
      </c>
      <c r="AC143" s="7">
        <v>1.12450122833251E-2</v>
      </c>
      <c r="AD143" s="7">
        <v>1.07440948486328E-2</v>
      </c>
      <c r="AE143" s="7">
        <v>1.07440948486328E-2</v>
      </c>
      <c r="AF143" s="7">
        <v>9.0050697326660104E-3</v>
      </c>
      <c r="AG143" s="7">
        <v>8.8479518890380807E-3</v>
      </c>
      <c r="AJ143" s="7">
        <v>1.5679121017455999E-2</v>
      </c>
      <c r="AK143" s="7">
        <v>1.6745090484619099E-2</v>
      </c>
      <c r="AL143" s="7">
        <v>1.4918804168701101E-2</v>
      </c>
      <c r="AM143" s="7">
        <v>1.7566919326782199E-2</v>
      </c>
      <c r="AN143" s="7">
        <v>2.1913051605224599E-2</v>
      </c>
      <c r="AO143" s="7">
        <v>1.98512077331542E-2</v>
      </c>
      <c r="AP143" s="7">
        <v>1.6900777816772398E-2</v>
      </c>
      <c r="AQ143" s="7">
        <v>1.8383026123046799E-2</v>
      </c>
      <c r="AR143" s="7">
        <v>1.45099163055419E-2</v>
      </c>
      <c r="AS143" s="7">
        <v>1.34038925170898E-2</v>
      </c>
      <c r="AT143" s="7">
        <v>1.31120681762695E-2</v>
      </c>
    </row>
    <row r="144" spans="2:46" ht="15.75" customHeight="1" x14ac:dyDescent="0.2">
      <c r="B144" s="7">
        <v>1.6024112701415998E-2</v>
      </c>
      <c r="C144" s="7">
        <v>3.5680770874023403E-2</v>
      </c>
      <c r="D144" s="7">
        <v>8.6625099182128906E-2</v>
      </c>
      <c r="E144" s="7">
        <v>0.70217084884643499</v>
      </c>
      <c r="F144" s="7">
        <v>0.367784023284912</v>
      </c>
      <c r="G144" s="7">
        <v>0.40950584411620999</v>
      </c>
      <c r="H144" s="7">
        <v>4.0519237518310498E-2</v>
      </c>
      <c r="I144" s="7">
        <v>1.01621150970458E-2</v>
      </c>
      <c r="J144" s="7">
        <v>8.0339908599853498E-3</v>
      </c>
      <c r="L144" s="7">
        <v>1.17208957672119E-2</v>
      </c>
      <c r="M144" s="7">
        <v>3.4290313720703097E-2</v>
      </c>
      <c r="N144" s="7">
        <v>7.9474322795867902</v>
      </c>
      <c r="O144" s="7">
        <v>11.507076978683401</v>
      </c>
      <c r="P144" s="7">
        <v>20.215648977762299</v>
      </c>
      <c r="Q144" s="7">
        <v>182.90065611254801</v>
      </c>
      <c r="R144" s="7">
        <v>19.601356029510399</v>
      </c>
      <c r="S144" s="7">
        <v>3.0946631431579501</v>
      </c>
      <c r="T144" s="7">
        <v>0.26451730728149397</v>
      </c>
      <c r="U144" s="7">
        <v>1.25350952148437E-2</v>
      </c>
      <c r="V144" s="7">
        <v>1.0084152221679601E-2</v>
      </c>
      <c r="Y144" s="7">
        <v>1.14259719848632E-2</v>
      </c>
      <c r="Z144" s="7">
        <v>1.24001502990722E-2</v>
      </c>
      <c r="AA144" s="7">
        <v>1.31139755249023E-2</v>
      </c>
      <c r="AB144" s="7">
        <v>1.2104034423828101E-2</v>
      </c>
      <c r="AC144" s="7">
        <v>1.21903419494628E-2</v>
      </c>
      <c r="AD144" s="7">
        <v>1.0224103927612299E-2</v>
      </c>
      <c r="AE144" s="7">
        <v>1.0224103927612299E-2</v>
      </c>
      <c r="AF144" s="7">
        <v>9.0620517730712804E-3</v>
      </c>
      <c r="AG144" s="7">
        <v>8.9092254638671806E-3</v>
      </c>
      <c r="AJ144" s="7">
        <v>1.5670061111450102E-2</v>
      </c>
      <c r="AK144" s="7">
        <v>1.64558887481689E-2</v>
      </c>
      <c r="AL144" s="7">
        <v>1.9058942794799801E-2</v>
      </c>
      <c r="AM144" s="7">
        <v>1.8659114837646401E-2</v>
      </c>
      <c r="AN144" s="7">
        <v>8.9596033096313393E-2</v>
      </c>
      <c r="AO144" s="7">
        <v>2.23588943481445E-2</v>
      </c>
      <c r="AP144" s="7">
        <v>1.68430805206298E-2</v>
      </c>
      <c r="AQ144" s="7">
        <v>1.63712501525878E-2</v>
      </c>
      <c r="AR144" s="7">
        <v>1.50020122528076E-2</v>
      </c>
      <c r="AS144" s="7">
        <v>1.33640766143798E-2</v>
      </c>
      <c r="AT144" s="7">
        <v>1.3095855712890601E-2</v>
      </c>
    </row>
    <row r="145" spans="1:46" ht="15.75" customHeight="1" x14ac:dyDescent="0.2">
      <c r="B145" s="7">
        <v>1.45361423492431E-2</v>
      </c>
      <c r="C145" s="7">
        <v>2.7442932128906201E-2</v>
      </c>
      <c r="D145" s="7">
        <v>0.215517997741699</v>
      </c>
      <c r="E145" s="7">
        <v>0.89655780792236295</v>
      </c>
      <c r="F145" s="7">
        <v>0.35114312171936002</v>
      </c>
      <c r="G145" s="7">
        <v>19.026638984680101</v>
      </c>
      <c r="H145" s="7">
        <v>5.0446748733520501E-2</v>
      </c>
      <c r="I145" s="7">
        <v>9.7289085388183594E-3</v>
      </c>
      <c r="J145" s="7">
        <v>7.9519748687744106E-3</v>
      </c>
      <c r="L145" s="7">
        <v>1.19249820709228E-2</v>
      </c>
      <c r="M145" s="7">
        <v>4.0736198425292899E-2</v>
      </c>
      <c r="N145" s="7">
        <v>12.084371805190999</v>
      </c>
      <c r="O145" s="7">
        <v>2.2036950588226301</v>
      </c>
      <c r="P145" s="7">
        <v>87.315478698546499</v>
      </c>
      <c r="Q145" s="7">
        <v>126.417332266523</v>
      </c>
      <c r="S145" s="7">
        <v>5.8400797843933097</v>
      </c>
      <c r="T145" s="7">
        <v>0.10414695739745999</v>
      </c>
      <c r="U145" s="7">
        <v>1.01339817047119E-2</v>
      </c>
      <c r="V145" s="7">
        <v>9.8969936370849592E-3</v>
      </c>
      <c r="Y145" s="7">
        <v>1.12709999084472E-2</v>
      </c>
      <c r="Z145" s="7">
        <v>1.10828876495361E-2</v>
      </c>
      <c r="AA145" s="7">
        <v>1.30891799926757E-2</v>
      </c>
      <c r="AB145" s="7">
        <v>1.20458602905273E-2</v>
      </c>
      <c r="AC145" s="7">
        <v>1.1223793029785101E-2</v>
      </c>
      <c r="AD145" s="7">
        <v>1.04870796203613E-2</v>
      </c>
      <c r="AE145" s="7">
        <v>1.04870796203613E-2</v>
      </c>
      <c r="AF145" s="7">
        <v>9.1199874877929601E-3</v>
      </c>
      <c r="AG145" s="7">
        <v>9.3340873718261701E-3</v>
      </c>
      <c r="AJ145" s="7">
        <v>1.55642032623291E-2</v>
      </c>
      <c r="AK145" s="7">
        <v>1.6733884811401301E-2</v>
      </c>
      <c r="AL145" s="7">
        <v>1.51369571685791E-2</v>
      </c>
      <c r="AM145" s="7">
        <v>1.5725135803222601E-2</v>
      </c>
      <c r="AN145" s="7">
        <v>1.8788099288940398E-2</v>
      </c>
      <c r="AO145" s="7">
        <v>1.74808502197265E-2</v>
      </c>
      <c r="AP145" s="7">
        <v>1.6840934753417899E-2</v>
      </c>
      <c r="AQ145" s="7">
        <v>1.6131877899169901E-2</v>
      </c>
      <c r="AR145" s="7">
        <v>1.49860382080078E-2</v>
      </c>
      <c r="AS145" s="7">
        <v>1.33717060089111E-2</v>
      </c>
      <c r="AT145" s="7">
        <v>1.31456851959228E-2</v>
      </c>
    </row>
    <row r="146" spans="1:46" ht="15.75" customHeight="1" x14ac:dyDescent="0.2">
      <c r="B146" s="7">
        <v>1.4469146728515601E-2</v>
      </c>
      <c r="C146" s="7">
        <v>2.85038948059082E-2</v>
      </c>
      <c r="D146" s="7">
        <v>3.6919116973876898E-2</v>
      </c>
      <c r="E146" s="7">
        <v>0.77372288703918402</v>
      </c>
      <c r="F146" s="7">
        <v>7.2807242870330802</v>
      </c>
      <c r="G146" s="7">
        <v>4.5946319103240896</v>
      </c>
      <c r="H146" s="7">
        <v>5.3220272064208901E-2</v>
      </c>
      <c r="I146" s="7">
        <v>9.6652507781982405E-3</v>
      </c>
      <c r="J146" s="7">
        <v>7.9169273376464792E-3</v>
      </c>
      <c r="L146" s="7">
        <v>1.17850303649902E-2</v>
      </c>
      <c r="M146" s="7">
        <v>3.4647941589355399E-2</v>
      </c>
      <c r="N146" s="7">
        <v>0.24678707122802701</v>
      </c>
      <c r="O146" s="7">
        <v>3.3069291114807098</v>
      </c>
      <c r="P146" s="7">
        <v>32.354868732168399</v>
      </c>
      <c r="Q146" s="7">
        <v>110.876180581565</v>
      </c>
      <c r="S146" s="7">
        <v>44.038336038589399</v>
      </c>
      <c r="T146" s="7">
        <v>4.8259019851684501E-2</v>
      </c>
      <c r="U146" s="7">
        <v>1.2536048889160101E-2</v>
      </c>
      <c r="V146" s="7">
        <v>9.9194049835204991E-3</v>
      </c>
      <c r="Y146" s="7">
        <v>1.1430025100707999E-2</v>
      </c>
      <c r="Z146" s="7">
        <v>1.09813213348388E-2</v>
      </c>
      <c r="AA146" s="7">
        <v>1.46758556365966E-2</v>
      </c>
      <c r="AB146" s="7">
        <v>1.32806301116943E-2</v>
      </c>
      <c r="AC146" s="7">
        <v>1.13551616668701E-2</v>
      </c>
      <c r="AD146" s="7">
        <v>1.0087251663207999E-2</v>
      </c>
      <c r="AE146" s="7">
        <v>1.0087251663207999E-2</v>
      </c>
      <c r="AF146" s="7">
        <v>9.5629692077636701E-3</v>
      </c>
      <c r="AG146" s="7">
        <v>8.9328289031982405E-3</v>
      </c>
      <c r="AJ146" s="7">
        <v>1.55048370361328E-2</v>
      </c>
      <c r="AK146" s="7">
        <v>1.6548871994018499E-2</v>
      </c>
      <c r="AL146" s="7">
        <v>1.5081882476806601E-2</v>
      </c>
      <c r="AM146" s="7">
        <v>1.8612861633300701E-2</v>
      </c>
      <c r="AN146" s="7">
        <v>1.9140720367431599E-2</v>
      </c>
      <c r="AO146" s="7">
        <v>1.9652128219604399E-2</v>
      </c>
      <c r="AP146" s="7">
        <v>1.6294717788696199E-2</v>
      </c>
      <c r="AQ146" s="7">
        <v>1.6240835189819301E-2</v>
      </c>
      <c r="AR146" s="7">
        <v>1.50871276855468E-2</v>
      </c>
      <c r="AS146" s="7">
        <v>1.3319015502929601E-2</v>
      </c>
      <c r="AT146" s="7">
        <v>1.3105154037475499E-2</v>
      </c>
    </row>
    <row r="147" spans="1:46" ht="15.75" customHeight="1" x14ac:dyDescent="0.2">
      <c r="B147" s="7">
        <v>1.59380435943603E-2</v>
      </c>
      <c r="C147" s="7">
        <v>6.90960884094238E-2</v>
      </c>
      <c r="D147" s="7">
        <v>6.2776088714599595E-2</v>
      </c>
      <c r="E147" s="7">
        <v>0.192389011383056</v>
      </c>
      <c r="F147" s="7">
        <v>0.33948111534118602</v>
      </c>
      <c r="G147" s="7">
        <v>0.11098289489745999</v>
      </c>
      <c r="H147" s="7">
        <v>3.5060882568359299E-2</v>
      </c>
      <c r="I147" s="7">
        <v>9.9220275878906198E-3</v>
      </c>
      <c r="J147" s="7">
        <v>7.9138278961181606E-3</v>
      </c>
      <c r="L147" s="7">
        <v>1.1803150177001899E-2</v>
      </c>
      <c r="M147" s="7">
        <v>2.12249755859375E-2</v>
      </c>
      <c r="N147" s="7">
        <v>3.1125340461730899</v>
      </c>
      <c r="O147" s="7">
        <v>4.5750591754913303</v>
      </c>
      <c r="P147" s="7">
        <v>131.87141799926701</v>
      </c>
      <c r="Q147" s="7">
        <v>232.831617534532</v>
      </c>
      <c r="S147" s="7">
        <v>1.90166187286376</v>
      </c>
      <c r="T147" s="7">
        <v>0.57434797286987305</v>
      </c>
      <c r="U147" s="7">
        <v>1.25088691711425E-2</v>
      </c>
      <c r="V147" s="7">
        <v>9.8781585693359306E-3</v>
      </c>
      <c r="Y147" s="7">
        <v>1.1378288269042899E-2</v>
      </c>
      <c r="Z147" s="7">
        <v>1.0999917984008701E-2</v>
      </c>
      <c r="AA147" s="7">
        <v>1.26459598541259E-2</v>
      </c>
      <c r="AB147" s="7">
        <v>1.32970809936523E-2</v>
      </c>
      <c r="AC147" s="7">
        <v>1.22952461242675E-2</v>
      </c>
      <c r="AD147" s="7">
        <v>1.0361671447753899E-2</v>
      </c>
      <c r="AE147" s="7">
        <v>1.0361671447753899E-2</v>
      </c>
      <c r="AF147" s="7">
        <v>9.0839862823486293E-3</v>
      </c>
      <c r="AG147" s="7">
        <v>8.8641643524169905E-3</v>
      </c>
      <c r="AJ147" s="7">
        <v>1.5680074691772398E-2</v>
      </c>
      <c r="AK147" s="7">
        <v>1.6735076904296799E-2</v>
      </c>
      <c r="AL147" s="7">
        <v>1.5116930007934499E-2</v>
      </c>
      <c r="AM147" s="7">
        <v>1.8754005432128899E-2</v>
      </c>
      <c r="AN147" s="7">
        <v>2.2108078002929601E-2</v>
      </c>
      <c r="AO147" s="7">
        <v>4.8320770263671799E-2</v>
      </c>
      <c r="AP147" s="7">
        <v>2.13897228240966E-2</v>
      </c>
      <c r="AQ147" s="7">
        <v>1.57151222229003E-2</v>
      </c>
      <c r="AR147" s="7">
        <v>1.4519929885864201E-2</v>
      </c>
      <c r="AS147" s="7">
        <v>1.3339996337890601E-2</v>
      </c>
      <c r="AT147" s="7">
        <v>1.3133049011230399E-2</v>
      </c>
    </row>
    <row r="148" spans="1:46" ht="15.75" customHeight="1" x14ac:dyDescent="0.2">
      <c r="B148" s="7">
        <v>1.45189762115478E-2</v>
      </c>
      <c r="C148" s="7">
        <v>3.83548736572265E-2</v>
      </c>
      <c r="D148" s="7">
        <v>3.36329174041748</v>
      </c>
      <c r="E148" s="7">
        <v>1.0406756401062001</v>
      </c>
      <c r="F148" s="7">
        <v>0.24367213249206501</v>
      </c>
      <c r="G148" s="7">
        <v>0.61477875709533603</v>
      </c>
      <c r="H148" s="7">
        <v>0.38499188423156699</v>
      </c>
      <c r="I148" s="7">
        <v>3.3650159835815402E-2</v>
      </c>
      <c r="J148" s="7">
        <v>8.0578327178954991E-3</v>
      </c>
      <c r="L148" s="7">
        <v>1.18253231048583E-2</v>
      </c>
      <c r="M148" s="7">
        <v>3.1671047210693297E-2</v>
      </c>
      <c r="N148" s="7">
        <v>8.5836172103881794E-2</v>
      </c>
      <c r="P148" s="7">
        <v>178.33898806571901</v>
      </c>
      <c r="Q148" s="7">
        <v>198.504733445395</v>
      </c>
      <c r="S148" s="7">
        <v>0.49442982673644997</v>
      </c>
      <c r="T148" s="7">
        <v>0.26081895828246998</v>
      </c>
      <c r="U148" s="7">
        <v>1.26059055328369E-2</v>
      </c>
      <c r="V148" s="7">
        <v>1.0158061981201101E-2</v>
      </c>
      <c r="Y148" s="7">
        <v>1.141357421875E-2</v>
      </c>
      <c r="Z148" s="7">
        <v>1.31962299346923E-2</v>
      </c>
      <c r="AA148" s="7">
        <v>1.29189491271972E-2</v>
      </c>
      <c r="AB148" s="7">
        <v>1.328706741333E-2</v>
      </c>
      <c r="AC148" s="7">
        <v>1.1570930480957E-2</v>
      </c>
      <c r="AD148" s="7">
        <v>1.0407924652099601E-2</v>
      </c>
      <c r="AE148" s="7">
        <v>1.0407924652099601E-2</v>
      </c>
      <c r="AF148" s="7">
        <v>9.0570449829101493E-3</v>
      </c>
      <c r="AG148" s="7">
        <v>8.8748931884765608E-3</v>
      </c>
      <c r="AJ148" s="7">
        <v>1.55892372131347E-2</v>
      </c>
      <c r="AK148" s="7">
        <v>1.51820182800292E-2</v>
      </c>
      <c r="AL148" s="7">
        <v>1.5001058578491201E-2</v>
      </c>
      <c r="AM148" s="7">
        <v>1.77538394927978E-2</v>
      </c>
      <c r="AN148" s="7">
        <v>2.0249128341674801E-2</v>
      </c>
      <c r="AO148" s="7">
        <v>2.3744106292724599E-2</v>
      </c>
      <c r="AP148" s="7">
        <v>2.15191841125488E-2</v>
      </c>
      <c r="AQ148" s="7">
        <v>1.5886783599853498E-2</v>
      </c>
      <c r="AR148" s="7">
        <v>1.4564037322998E-2</v>
      </c>
      <c r="AS148" s="7">
        <v>1.35331153869628E-2</v>
      </c>
      <c r="AT148" s="7">
        <v>1.31299495697021E-2</v>
      </c>
    </row>
    <row r="149" spans="1:46" ht="15.75" customHeight="1" x14ac:dyDescent="0.2">
      <c r="B149" s="7">
        <v>1.44600868225097E-2</v>
      </c>
      <c r="C149" s="7">
        <v>2.7240991592407199E-2</v>
      </c>
      <c r="D149" s="7">
        <v>0.209517002105712</v>
      </c>
      <c r="E149" s="7">
        <v>0.324542045593261</v>
      </c>
      <c r="F149" s="7">
        <v>0.57036089897155695</v>
      </c>
      <c r="G149" s="7">
        <v>0.46533203125</v>
      </c>
      <c r="H149" s="7">
        <v>9.8006963729858398E-2</v>
      </c>
      <c r="I149" s="7">
        <v>9.9630355834960903E-3</v>
      </c>
      <c r="J149" s="7">
        <v>7.9789161682128906E-3</v>
      </c>
      <c r="L149" s="7">
        <v>1.17800235748291E-2</v>
      </c>
      <c r="M149" s="7">
        <v>5.2337884902954102E-2</v>
      </c>
      <c r="N149" s="7">
        <v>0.13580083847045801</v>
      </c>
      <c r="Q149" s="7">
        <v>252.34955403657901</v>
      </c>
      <c r="S149" s="7">
        <v>1.0372459888458201</v>
      </c>
      <c r="T149" s="7">
        <v>0.18814325332641599</v>
      </c>
      <c r="U149" s="7">
        <v>1.2452125549316399E-2</v>
      </c>
      <c r="V149" s="7">
        <v>1.00018978118896E-2</v>
      </c>
      <c r="Y149" s="7">
        <v>1.14338397979736E-2</v>
      </c>
      <c r="Z149" s="7">
        <v>1.4746189117431601E-2</v>
      </c>
      <c r="AA149" s="7">
        <v>1.4042139053344701E-2</v>
      </c>
      <c r="AB149" s="7">
        <v>1.1564016342162999E-2</v>
      </c>
      <c r="AC149" s="7">
        <v>1.1648893356323201E-2</v>
      </c>
      <c r="AD149" s="7">
        <v>1.0401964187621999E-2</v>
      </c>
      <c r="AE149" s="7">
        <v>1.0401964187621999E-2</v>
      </c>
      <c r="AF149" s="7">
        <v>9.0100765228271398E-3</v>
      </c>
      <c r="AG149" s="7">
        <v>8.8503360748290998E-3</v>
      </c>
      <c r="AJ149" s="7">
        <v>1.5694856643676699E-2</v>
      </c>
      <c r="AK149" s="7">
        <v>1.5140771865844701E-2</v>
      </c>
      <c r="AL149" s="7">
        <v>1.48971080780029E-2</v>
      </c>
      <c r="AM149" s="7">
        <v>1.8628835678100499E-2</v>
      </c>
      <c r="AN149" s="7">
        <v>2.0680189132690398E-2</v>
      </c>
      <c r="AO149" s="7">
        <v>1.9980907440185498E-2</v>
      </c>
      <c r="AP149" s="7">
        <v>1.86579227447509E-2</v>
      </c>
      <c r="AQ149" s="7">
        <v>1.6402959823608398E-2</v>
      </c>
      <c r="AR149" s="7">
        <v>1.55072212219238E-2</v>
      </c>
      <c r="AS149" s="7">
        <v>1.3393163681030201E-2</v>
      </c>
      <c r="AT149" s="7">
        <v>1.30970478057861E-2</v>
      </c>
    </row>
    <row r="150" spans="1:46" ht="15.75" customHeight="1" x14ac:dyDescent="0.2">
      <c r="B150" s="7">
        <v>1.6055107116699201E-2</v>
      </c>
      <c r="C150" s="7">
        <v>3.3943176269531201E-2</v>
      </c>
      <c r="D150" s="7">
        <v>6.9133996963500893E-2</v>
      </c>
      <c r="E150" s="7">
        <v>0.63268184661865201</v>
      </c>
      <c r="F150" s="7">
        <v>34.796576976776102</v>
      </c>
      <c r="G150" s="7">
        <v>1.8656601905822701</v>
      </c>
      <c r="H150" s="7">
        <v>3.4007072448730399E-2</v>
      </c>
      <c r="I150" s="7">
        <v>9.6619129180908203E-3</v>
      </c>
      <c r="J150" s="7">
        <v>7.9250335693359306E-3</v>
      </c>
      <c r="L150" s="7">
        <v>1.16961002349853E-2</v>
      </c>
      <c r="M150" s="7">
        <v>2.5871992111205999E-2</v>
      </c>
      <c r="N150" s="7">
        <v>1.62742590904235</v>
      </c>
      <c r="Q150" s="7">
        <v>161.20514133865001</v>
      </c>
      <c r="T150" s="7">
        <v>0.52537822723388605</v>
      </c>
      <c r="U150" s="7">
        <v>6.6317081451416002E-2</v>
      </c>
      <c r="V150" s="7">
        <v>9.8869800567626901E-3</v>
      </c>
      <c r="Y150" s="7">
        <v>1.14080905914306E-2</v>
      </c>
      <c r="Z150" s="7">
        <v>1.0844945907592701E-2</v>
      </c>
      <c r="AA150" s="7">
        <v>1.1970043182373E-2</v>
      </c>
      <c r="AB150" s="7">
        <v>1.21641159057617E-2</v>
      </c>
      <c r="AC150" s="7">
        <v>1.19118690490722E-2</v>
      </c>
      <c r="AD150" s="7">
        <v>1.0118007659912101E-2</v>
      </c>
      <c r="AE150" s="7">
        <v>1.0118007659912101E-2</v>
      </c>
      <c r="AF150" s="7">
        <v>9.0501308441162092E-3</v>
      </c>
      <c r="AG150" s="7">
        <v>8.8770389556884696E-3</v>
      </c>
      <c r="AJ150" s="7">
        <v>1.5491724014282201E-2</v>
      </c>
      <c r="AK150" s="7">
        <v>1.7961978912353498E-2</v>
      </c>
      <c r="AL150" s="7">
        <v>1.49810314178466E-2</v>
      </c>
      <c r="AM150" s="7">
        <v>1.8774986267089799E-2</v>
      </c>
      <c r="AN150" s="7">
        <v>1.7729997634887602E-2</v>
      </c>
      <c r="AO150" s="7">
        <v>1.9570112228393499E-2</v>
      </c>
      <c r="AP150" s="7">
        <v>1.9604206085204998E-2</v>
      </c>
      <c r="AQ150" s="7">
        <v>1.7622947692871E-2</v>
      </c>
      <c r="AR150" s="7">
        <v>1.38900279998779E-2</v>
      </c>
      <c r="AS150" s="7">
        <v>1.33380889892578E-2</v>
      </c>
      <c r="AT150" s="7">
        <v>1.30739212036132E-2</v>
      </c>
    </row>
    <row r="151" spans="1:46" ht="15.75" customHeight="1" x14ac:dyDescent="0.2">
      <c r="B151" s="7">
        <v>1.4532089233398399E-2</v>
      </c>
      <c r="C151" s="7">
        <v>4.1342020034789997E-2</v>
      </c>
      <c r="D151" s="7">
        <v>2.9048204421997001E-2</v>
      </c>
      <c r="E151" s="7">
        <v>3.01900315284729</v>
      </c>
      <c r="F151" s="7">
        <v>0.50614380836486805</v>
      </c>
      <c r="G151" s="7">
        <v>0.46172714233398399</v>
      </c>
      <c r="H151" s="7">
        <v>3.8759946823120103E-2</v>
      </c>
      <c r="I151" s="7">
        <v>3.2672166824340799E-2</v>
      </c>
      <c r="J151" s="7">
        <v>7.9517364501953108E-3</v>
      </c>
      <c r="L151" s="7">
        <v>1.17950439453125E-2</v>
      </c>
      <c r="M151" s="7">
        <v>2.5151968002319301E-2</v>
      </c>
      <c r="N151" s="7">
        <v>0.152782201766967</v>
      </c>
      <c r="Q151" s="7">
        <v>190.36348492384801</v>
      </c>
      <c r="T151" s="7">
        <v>0.118203163146972</v>
      </c>
      <c r="U151" s="7">
        <v>1.2808084487914999E-2</v>
      </c>
      <c r="V151" s="7">
        <v>9.9170207977294905E-3</v>
      </c>
      <c r="Y151" s="7">
        <v>1.12349987030029E-2</v>
      </c>
      <c r="Z151" s="7">
        <v>1.42920017242431E-2</v>
      </c>
      <c r="AA151" s="7">
        <v>1.3736963272094701E-2</v>
      </c>
      <c r="AB151" s="7">
        <v>1.2828350067138601E-2</v>
      </c>
      <c r="AC151" s="7">
        <v>1.17871761322021E-2</v>
      </c>
      <c r="AD151" s="7">
        <v>1.06317996978759E-2</v>
      </c>
      <c r="AE151" s="7">
        <v>1.06317996978759E-2</v>
      </c>
      <c r="AF151" s="7">
        <v>9.8061561584472604E-3</v>
      </c>
      <c r="AG151" s="7">
        <v>8.8598728179931606E-3</v>
      </c>
      <c r="AJ151" s="7">
        <v>1.56629085540771E-2</v>
      </c>
      <c r="AK151" s="7">
        <v>1.6729831695556599E-2</v>
      </c>
      <c r="AL151" s="7">
        <v>1.5062093734741201E-2</v>
      </c>
      <c r="AM151" s="7">
        <v>1.56319141387939E-2</v>
      </c>
      <c r="AN151" s="7">
        <v>1.8959045410156201E-2</v>
      </c>
      <c r="AO151" s="7">
        <v>2.2711038589477501E-2</v>
      </c>
      <c r="AP151" s="7">
        <v>1.8240928649902299E-2</v>
      </c>
      <c r="AQ151" s="7">
        <v>1.9391059875488201E-2</v>
      </c>
      <c r="AR151" s="7">
        <v>1.5396833419799799E-2</v>
      </c>
      <c r="AS151" s="7">
        <v>1.3357162475585899E-2</v>
      </c>
      <c r="AT151" s="7">
        <v>1.3110876083373999E-2</v>
      </c>
    </row>
    <row r="152" spans="1:46" ht="15.75" customHeight="1" x14ac:dyDescent="0.2">
      <c r="B152" s="7">
        <v>1.4449119567871E-2</v>
      </c>
      <c r="C152" s="7">
        <v>2.36780643463134E-2</v>
      </c>
      <c r="D152" s="7">
        <v>0.22428297996520899</v>
      </c>
      <c r="E152" s="7">
        <v>0.39876413345336897</v>
      </c>
      <c r="F152" s="7">
        <v>15.501808881759599</v>
      </c>
      <c r="G152" s="7">
        <v>0.36230206489562899</v>
      </c>
      <c r="H152" s="7">
        <v>5.2837848663330002E-2</v>
      </c>
      <c r="I152" s="7">
        <v>4.1853189468383699E-2</v>
      </c>
      <c r="J152" s="7">
        <v>7.9059600830078108E-3</v>
      </c>
      <c r="L152" s="7">
        <v>1.1758804321289E-2</v>
      </c>
      <c r="M152" s="7">
        <v>2.0513772964477501E-2</v>
      </c>
      <c r="N152" s="7">
        <v>0.13910007476806599</v>
      </c>
      <c r="Q152" s="7">
        <v>90.3341564903848</v>
      </c>
      <c r="T152" s="7">
        <v>1.93376517295837</v>
      </c>
      <c r="U152" s="7">
        <v>1.0135889053344701E-2</v>
      </c>
      <c r="V152" s="7">
        <v>9.9380016326904297E-3</v>
      </c>
      <c r="Y152" s="7">
        <v>1.1399030685424799E-2</v>
      </c>
      <c r="Z152" s="7">
        <v>1.10619068145751E-2</v>
      </c>
      <c r="AA152" s="7">
        <v>1.2823820114135701E-2</v>
      </c>
      <c r="AB152" s="7">
        <v>1.4063835144042899E-2</v>
      </c>
      <c r="AC152" s="7">
        <v>1.14510059356689E-2</v>
      </c>
      <c r="AD152" s="7">
        <v>1.01008415222167E-2</v>
      </c>
      <c r="AE152" s="7">
        <v>1.01008415222167E-2</v>
      </c>
      <c r="AF152" s="7">
        <v>9.0661048889160104E-3</v>
      </c>
      <c r="AG152" s="7">
        <v>8.8839530944824201E-3</v>
      </c>
      <c r="AJ152" s="7">
        <v>1.5647888183593701E-2</v>
      </c>
      <c r="AK152" s="7">
        <v>1.51140689849853E-2</v>
      </c>
      <c r="AL152" s="7">
        <v>1.5054702758789E-2</v>
      </c>
      <c r="AM152" s="7">
        <v>1.89042091369628E-2</v>
      </c>
      <c r="AN152" s="7">
        <v>1.85489654541015E-2</v>
      </c>
      <c r="AO152" s="7">
        <v>1.9710063934326099E-2</v>
      </c>
      <c r="AP152" s="7">
        <v>1.8137931823730399E-2</v>
      </c>
      <c r="AQ152" s="7">
        <v>1.7764091491699201E-2</v>
      </c>
      <c r="AR152" s="7">
        <v>1.4463186264037999E-2</v>
      </c>
      <c r="AS152" s="7">
        <v>1.3369083404541E-2</v>
      </c>
      <c r="AT152" s="7">
        <v>1.31120681762695E-2</v>
      </c>
    </row>
    <row r="153" spans="1:46" ht="15.75" customHeight="1" x14ac:dyDescent="0.2">
      <c r="B153" s="7">
        <v>1.4458179473876899E-2</v>
      </c>
      <c r="C153" s="7">
        <v>4.36527729034423E-2</v>
      </c>
      <c r="D153" s="7">
        <v>5.9528691768646196</v>
      </c>
      <c r="F153" s="7">
        <v>0.98970508575439398</v>
      </c>
      <c r="G153" s="7">
        <v>0.141330957412719</v>
      </c>
      <c r="H153" s="7">
        <v>6.8629026412963798E-2</v>
      </c>
      <c r="I153" s="7">
        <v>1.0008096694946201E-2</v>
      </c>
      <c r="J153" s="7">
        <v>7.9190731048583898E-3</v>
      </c>
      <c r="L153" s="7">
        <v>1.17340087890625E-2</v>
      </c>
      <c r="M153" s="7">
        <v>2.64713764190673E-2</v>
      </c>
      <c r="N153" s="7">
        <v>4.18591499328613E-2</v>
      </c>
      <c r="Q153" s="7">
        <v>378.49950318586798</v>
      </c>
      <c r="T153" s="7">
        <v>9.4087123870849595E-2</v>
      </c>
      <c r="U153" s="7">
        <v>1.24228000640869E-2</v>
      </c>
      <c r="V153" s="7">
        <v>9.8938941955566406E-3</v>
      </c>
      <c r="Y153" s="7">
        <v>1.12092494964599E-2</v>
      </c>
      <c r="Z153" s="7">
        <v>1.10139846801757E-2</v>
      </c>
      <c r="AA153" s="7">
        <v>1.07369422912597E-2</v>
      </c>
      <c r="AB153" s="7">
        <v>1.25191211700439E-2</v>
      </c>
      <c r="AC153" s="7">
        <v>1.11989974975585E-2</v>
      </c>
      <c r="AD153" s="7">
        <v>1.02920532226562E-2</v>
      </c>
      <c r="AE153" s="7">
        <v>1.02920532226562E-2</v>
      </c>
      <c r="AF153" s="7">
        <v>9.0379714965820295E-3</v>
      </c>
      <c r="AG153" s="7">
        <v>8.9092254638671806E-3</v>
      </c>
      <c r="AJ153" s="7">
        <v>1.55508518218994E-2</v>
      </c>
      <c r="AK153" s="7">
        <v>1.64179801940917E-2</v>
      </c>
      <c r="AL153" s="7">
        <v>1.5097141265869101E-2</v>
      </c>
      <c r="AM153" s="7">
        <v>1.89051628112792E-2</v>
      </c>
      <c r="AN153" s="7">
        <v>2.09240913391113E-2</v>
      </c>
      <c r="AO153" s="7">
        <v>1.7442226409912099E-2</v>
      </c>
      <c r="AP153" s="7">
        <v>1.7202138900756801E-2</v>
      </c>
      <c r="AQ153" s="7">
        <v>1.6633033752441399E-2</v>
      </c>
      <c r="AR153" s="7">
        <v>1.5048265457153299E-2</v>
      </c>
      <c r="AS153" s="7">
        <v>1.3402938842773399E-2</v>
      </c>
      <c r="AT153" s="7">
        <v>1.31299495697021E-2</v>
      </c>
    </row>
    <row r="154" spans="1:46" ht="15.75" customHeight="1" x14ac:dyDescent="0.2"/>
    <row r="155" spans="1:46" ht="15.75" customHeight="1" x14ac:dyDescent="0.2"/>
    <row r="156" spans="1:46" ht="15.75" customHeight="1" x14ac:dyDescent="0.2">
      <c r="A156" s="7" t="s">
        <v>28</v>
      </c>
      <c r="B156" s="9">
        <f t="shared" ref="B156:J156" si="28">AVERAGE(B125:B154)</f>
        <v>1.5458164543941057E-2</v>
      </c>
      <c r="C156" s="9">
        <f t="shared" si="28"/>
        <v>5.0765037536621038E-2</v>
      </c>
      <c r="D156" s="9">
        <f t="shared" si="28"/>
        <v>0.459888778883835</v>
      </c>
      <c r="E156" s="9">
        <f t="shared" si="28"/>
        <v>4.4967232280307305</v>
      </c>
      <c r="F156" s="9">
        <f t="shared" si="28"/>
        <v>11.419907232810699</v>
      </c>
      <c r="G156" s="9">
        <f t="shared" si="28"/>
        <v>1.5159015655517531</v>
      </c>
      <c r="H156" s="9">
        <f t="shared" si="28"/>
        <v>0.10237336158752422</v>
      </c>
      <c r="I156" s="9">
        <f t="shared" si="28"/>
        <v>1.8467196102800017E-2</v>
      </c>
      <c r="J156" s="9">
        <f t="shared" si="28"/>
        <v>7.9982362944504299E-3</v>
      </c>
      <c r="L156" s="9">
        <f t="shared" ref="L156:V156" si="29">AVERAGE(L125:L154)</f>
        <v>1.1826211008532249E-2</v>
      </c>
      <c r="M156" s="9">
        <f t="shared" si="29"/>
        <v>3.0237033449370235E-2</v>
      </c>
      <c r="N156" s="9">
        <f t="shared" si="29"/>
        <v>1.8249378204345641</v>
      </c>
      <c r="O156" s="9">
        <f t="shared" si="29"/>
        <v>47.85205728074763</v>
      </c>
      <c r="P156" s="9">
        <f t="shared" si="29"/>
        <v>97.204492955538328</v>
      </c>
      <c r="Q156" s="9">
        <f t="shared" si="29"/>
        <v>225.03409794608362</v>
      </c>
      <c r="R156" s="9">
        <f t="shared" si="29"/>
        <v>120.92968373298626</v>
      </c>
      <c r="S156" s="9">
        <f t="shared" si="29"/>
        <v>19.637246437072733</v>
      </c>
      <c r="T156" s="9">
        <f t="shared" si="29"/>
        <v>0.24638828737982332</v>
      </c>
      <c r="U156" s="9">
        <f t="shared" si="29"/>
        <v>2.2053833665518881E-2</v>
      </c>
      <c r="V156" s="9">
        <f t="shared" si="29"/>
        <v>9.9852331753434581E-3</v>
      </c>
      <c r="Y156" s="9">
        <f t="shared" ref="Y156:AG156" si="30">AVERAGE(Y125:Y154)</f>
        <v>1.1417380694685265E-2</v>
      </c>
      <c r="Z156" s="9">
        <f t="shared" si="30"/>
        <v>1.2077084903059285E-2</v>
      </c>
      <c r="AA156" s="9">
        <f t="shared" si="30"/>
        <v>1.3190746307372998E-2</v>
      </c>
      <c r="AB156" s="9">
        <f t="shared" si="30"/>
        <v>1.2837993687596765E-2</v>
      </c>
      <c r="AC156" s="9">
        <f t="shared" si="30"/>
        <v>1.1804260056594273E-2</v>
      </c>
      <c r="AD156" s="9">
        <f t="shared" si="30"/>
        <v>1.0422805259967628E-2</v>
      </c>
      <c r="AE156" s="9">
        <f t="shared" si="30"/>
        <v>1.0422805259967628E-2</v>
      </c>
      <c r="AF156" s="9">
        <f t="shared" si="30"/>
        <v>9.1223634522536682E-3</v>
      </c>
      <c r="AG156" s="9">
        <f t="shared" si="30"/>
        <v>8.9440181337553867E-3</v>
      </c>
      <c r="AJ156" s="9">
        <f t="shared" ref="AJ156:AT156" si="31">AVERAGE(AJ125:AJ154)</f>
        <v>1.5682672632151593E-2</v>
      </c>
      <c r="AK156" s="9">
        <f t="shared" si="31"/>
        <v>1.6018374212856894E-2</v>
      </c>
      <c r="AL156" s="9">
        <f t="shared" si="31"/>
        <v>1.5934368659710017E-2</v>
      </c>
      <c r="AM156" s="9">
        <f t="shared" si="31"/>
        <v>1.7384997729597371E-2</v>
      </c>
      <c r="AN156" s="9">
        <f t="shared" si="31"/>
        <v>2.2512279707809918E-2</v>
      </c>
      <c r="AO156" s="9">
        <f t="shared" si="31"/>
        <v>2.0886634958201384E-2</v>
      </c>
      <c r="AP156" s="9">
        <f t="shared" si="31"/>
        <v>1.898255019352349E-2</v>
      </c>
      <c r="AQ156" s="9">
        <f t="shared" si="31"/>
        <v>1.6916686090929698E-2</v>
      </c>
      <c r="AR156" s="9">
        <f t="shared" si="31"/>
        <v>1.4909620942740561E-2</v>
      </c>
      <c r="AS156" s="9">
        <f t="shared" si="31"/>
        <v>1.3533945741324539E-2</v>
      </c>
      <c r="AT156" s="9">
        <f t="shared" si="31"/>
        <v>1.3189841961038484E-2</v>
      </c>
    </row>
    <row r="157" spans="1:46" ht="15.75" customHeight="1" x14ac:dyDescent="0.2">
      <c r="A157" s="7" t="s">
        <v>14</v>
      </c>
      <c r="B157" s="10">
        <f t="shared" ref="B157:J157" si="32">STDEV(B125:B154)</f>
        <v>9.658793225270784E-4</v>
      </c>
      <c r="C157" s="10">
        <f t="shared" si="32"/>
        <v>3.5775469512103301E-2</v>
      </c>
      <c r="D157" s="10">
        <f t="shared" si="32"/>
        <v>1.2264258987852352</v>
      </c>
      <c r="E157" s="10">
        <f t="shared" si="32"/>
        <v>10.43504090978252</v>
      </c>
      <c r="F157" s="10">
        <f t="shared" si="32"/>
        <v>14.658927423610137</v>
      </c>
      <c r="G157" s="10">
        <f t="shared" si="32"/>
        <v>3.5318941514921023</v>
      </c>
      <c r="H157" s="10">
        <f t="shared" si="32"/>
        <v>8.027234685198209E-2</v>
      </c>
      <c r="I157" s="10">
        <f t="shared" si="32"/>
        <v>1.2738503406276263E-2</v>
      </c>
      <c r="J157" s="10">
        <f t="shared" si="32"/>
        <v>8.5324102863697444E-5</v>
      </c>
      <c r="L157" s="10">
        <f t="shared" ref="L157:V157" si="33">STDEV(L125:L154)</f>
        <v>1.4718026956081918E-4</v>
      </c>
      <c r="M157" s="10">
        <f t="shared" si="33"/>
        <v>1.1500708361552193E-2</v>
      </c>
      <c r="N157" s="10">
        <f t="shared" si="33"/>
        <v>4.0510821910531254</v>
      </c>
      <c r="O157" s="10">
        <f t="shared" si="33"/>
        <v>59.144282273799426</v>
      </c>
      <c r="P157" s="10">
        <f t="shared" si="33"/>
        <v>206.37634691543025</v>
      </c>
      <c r="Q157" s="10">
        <f t="shared" si="33"/>
        <v>99.963874848346222</v>
      </c>
      <c r="R157" s="10">
        <f t="shared" si="33"/>
        <v>95.946234536374689</v>
      </c>
      <c r="S157" s="10">
        <f t="shared" si="33"/>
        <v>43.850752482374645</v>
      </c>
      <c r="T157" s="10">
        <f t="shared" si="33"/>
        <v>0.34784394880023439</v>
      </c>
      <c r="U157" s="10">
        <f t="shared" si="33"/>
        <v>1.9523056417212036E-2</v>
      </c>
      <c r="V157" s="10">
        <f t="shared" si="33"/>
        <v>1.4287330643459304E-4</v>
      </c>
      <c r="Y157" s="10">
        <f t="shared" ref="Y157:AG157" si="34">STDEV(Y125:Y154)</f>
        <v>1.5798984686585227E-4</v>
      </c>
      <c r="Z157" s="10">
        <f t="shared" si="34"/>
        <v>1.8743206279588959E-3</v>
      </c>
      <c r="AA157" s="10">
        <f t="shared" si="34"/>
        <v>1.7278012718669163E-3</v>
      </c>
      <c r="AB157" s="10">
        <f t="shared" si="34"/>
        <v>8.676839125202607E-4</v>
      </c>
      <c r="AC157" s="10">
        <f t="shared" si="34"/>
        <v>5.9484207639963103E-4</v>
      </c>
      <c r="AD157" s="10">
        <f t="shared" si="34"/>
        <v>2.6685799514732079E-4</v>
      </c>
      <c r="AE157" s="10">
        <f t="shared" si="34"/>
        <v>2.6685799514732079E-4</v>
      </c>
      <c r="AF157" s="10">
        <f t="shared" si="34"/>
        <v>1.7902275202726325E-4</v>
      </c>
      <c r="AG157" s="10">
        <f t="shared" si="34"/>
        <v>1.1159368421940241E-4</v>
      </c>
      <c r="AJ157" s="10">
        <f t="shared" ref="AJ157:AT157" si="35">STDEV(AJ125:AJ154)</f>
        <v>1.79831700384716E-4</v>
      </c>
      <c r="AK157" s="10">
        <f t="shared" si="35"/>
        <v>7.8760183248309469E-4</v>
      </c>
      <c r="AL157" s="10">
        <f t="shared" si="35"/>
        <v>1.4795914832633505E-3</v>
      </c>
      <c r="AM157" s="10">
        <f t="shared" si="35"/>
        <v>1.3548423456774073E-3</v>
      </c>
      <c r="AN157" s="10">
        <f t="shared" si="35"/>
        <v>1.3306328303854463E-2</v>
      </c>
      <c r="AO157" s="10">
        <f t="shared" si="35"/>
        <v>6.0810375588488015E-3</v>
      </c>
      <c r="AP157" s="10">
        <f t="shared" si="35"/>
        <v>2.4334833285328951E-3</v>
      </c>
      <c r="AQ157" s="10">
        <f t="shared" si="35"/>
        <v>8.9069325386947093E-4</v>
      </c>
      <c r="AR157" s="10">
        <f t="shared" si="35"/>
        <v>4.6543844215897213E-4</v>
      </c>
      <c r="AS157" s="10">
        <f t="shared" si="35"/>
        <v>2.5679236557246232E-4</v>
      </c>
      <c r="AT157" s="10">
        <f t="shared" si="35"/>
        <v>1.1583475993941027E-4</v>
      </c>
    </row>
    <row r="158" spans="1:46" ht="15.75" customHeight="1" x14ac:dyDescent="0.2"/>
    <row r="159" spans="1:46" ht="15.75" customHeight="1" x14ac:dyDescent="0.2"/>
    <row r="160" spans="1:46" ht="15.75" customHeight="1" x14ac:dyDescent="0.2"/>
    <row r="161" spans="1:22" ht="15.75" customHeight="1" x14ac:dyDescent="0.2"/>
    <row r="162" spans="1:22" ht="15.75" customHeight="1" x14ac:dyDescent="0.2"/>
    <row r="163" spans="1:22" ht="15.75" customHeight="1" x14ac:dyDescent="0.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</row>
    <row r="164" spans="1:22" ht="15.75" customHeight="1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</row>
    <row r="165" spans="1:22" ht="15.75" customHeight="1" x14ac:dyDescent="0.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</row>
    <row r="166" spans="1:22" ht="15.75" customHeight="1" x14ac:dyDescent="0.2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</row>
    <row r="167" spans="1:22" ht="15.75" customHeight="1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</row>
    <row r="168" spans="1:22" ht="15.75" customHeight="1" x14ac:dyDescent="0.2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</row>
    <row r="169" spans="1:22" ht="15.75" customHeight="1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</row>
    <row r="170" spans="1:22" ht="15.75" customHeight="1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</row>
    <row r="171" spans="1:22" ht="15.75" customHeight="1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</row>
    <row r="172" spans="1:22" ht="15.75" customHeight="1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</row>
    <row r="173" spans="1:22" ht="15.75" customHeight="1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</row>
    <row r="174" spans="1:22" ht="15.75" customHeight="1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</row>
    <row r="175" spans="1:22" ht="15.75" customHeight="1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</row>
    <row r="176" spans="1:22" ht="15.75" customHeight="1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</row>
    <row r="177" spans="1:22" ht="15.75" customHeight="1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</row>
    <row r="178" spans="1:22" ht="15.75" customHeight="1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</row>
    <row r="179" spans="1:22" ht="15.75" customHeight="1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</row>
    <row r="180" spans="1:22" ht="15.75" customHeight="1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</row>
    <row r="181" spans="1:22" ht="15.75" customHeight="1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</row>
    <row r="182" spans="1:22" ht="15.75" customHeight="1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</row>
    <row r="183" spans="1:22" ht="15.75" customHeight="1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</row>
    <row r="184" spans="1:22" ht="15.75" customHeight="1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</row>
    <row r="185" spans="1:22" ht="15.75" customHeight="1" x14ac:dyDescent="0.2"/>
    <row r="186" spans="1:22" ht="15.75" customHeight="1" x14ac:dyDescent="0.2"/>
    <row r="187" spans="1:22" ht="15.75" customHeight="1" x14ac:dyDescent="0.2"/>
    <row r="188" spans="1:22" ht="15.75" customHeight="1" x14ac:dyDescent="0.2"/>
    <row r="189" spans="1:22" ht="15.75" customHeight="1" x14ac:dyDescent="0.2"/>
    <row r="190" spans="1:22" ht="15.75" customHeight="1" x14ac:dyDescent="0.2"/>
    <row r="191" spans="1:22" ht="15.75" customHeight="1" x14ac:dyDescent="0.2"/>
    <row r="192" spans="1:22" ht="15.75" customHeight="1" x14ac:dyDescent="0.2"/>
    <row r="193" spans="17:28" ht="15.75" customHeight="1" x14ac:dyDescent="0.2"/>
    <row r="194" spans="17:28" ht="15.75" customHeight="1" x14ac:dyDescent="0.2"/>
    <row r="195" spans="17:28" ht="15.75" customHeight="1" x14ac:dyDescent="0.2"/>
    <row r="196" spans="17:28" ht="15.75" customHeight="1" x14ac:dyDescent="0.2"/>
    <row r="197" spans="17:28" ht="15.75" customHeight="1" x14ac:dyDescent="0.2"/>
    <row r="198" spans="17:28" ht="15.75" customHeight="1" x14ac:dyDescent="0.2"/>
    <row r="199" spans="17:28" ht="15.75" customHeight="1" x14ac:dyDescent="0.2"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</row>
    <row r="200" spans="17:28" ht="15.75" customHeight="1" x14ac:dyDescent="0.2"/>
    <row r="201" spans="17:28" ht="15.75" customHeight="1" x14ac:dyDescent="0.2"/>
    <row r="202" spans="17:28" ht="15.75" customHeight="1" x14ac:dyDescent="0.2"/>
    <row r="203" spans="17:28" ht="15.75" customHeight="1" x14ac:dyDescent="0.2"/>
    <row r="204" spans="17:28" ht="15.75" customHeight="1" x14ac:dyDescent="0.2"/>
    <row r="205" spans="17:28" ht="15.75" customHeight="1" x14ac:dyDescent="0.2"/>
    <row r="206" spans="17:28" ht="15.75" customHeight="1" x14ac:dyDescent="0.2"/>
    <row r="207" spans="17:28" ht="15.75" customHeight="1" x14ac:dyDescent="0.2"/>
    <row r="208" spans="17:2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2021-12-21T12:51:26Z</dcterms:created>
  <dcterms:modified xsi:type="dcterms:W3CDTF">2022-10-25T14:24:31Z</dcterms:modified>
</cp:coreProperties>
</file>